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20" tabRatio="902" activeTab="1"/>
  </bookViews>
  <sheets>
    <sheet name="Hoja2" sheetId="1" r:id="rId1"/>
    <sheet name="Mapa Riesgo Institucional" sheetId="2" r:id="rId2"/>
    <sheet name="Oportunidades Institucional" sheetId="3" r:id="rId3"/>
  </sheets>
  <definedNames>
    <definedName name="_xlnm.Print_Area" localSheetId="1">'Mapa Riesgo Institucional'!$A$1:$U$131</definedName>
    <definedName name="_xlnm.Print_Area" localSheetId="2">'Oportunidades Institucional'!$A$1:$K$15</definedName>
  </definedNames>
  <calcPr fullCalcOnLoad="1"/>
</workbook>
</file>

<file path=xl/comments2.xml><?xml version="1.0" encoding="utf-8"?>
<comments xmlns="http://schemas.openxmlformats.org/spreadsheetml/2006/main">
  <authors>
    <author>Jefe Planeaci?n</author>
    <author>PlaneacionAngela</author>
  </authors>
  <commentList>
    <comment ref="E125" authorId="0">
      <text>
        <r>
          <rPr>
            <b/>
            <sz val="9"/>
            <rFont val="Tahoma"/>
            <family val="2"/>
          </rPr>
          <t>Jefe Planeación:</t>
        </r>
        <r>
          <rPr>
            <sz val="9"/>
            <rFont val="Tahoma"/>
            <family val="2"/>
          </rPr>
          <t xml:space="preserve">
Control interno</t>
        </r>
      </text>
    </comment>
    <comment ref="E120" authorId="0">
      <text>
        <r>
          <rPr>
            <b/>
            <sz val="9"/>
            <rFont val="Tahoma"/>
            <family val="2"/>
          </rPr>
          <t>Jefe Planeación:</t>
        </r>
        <r>
          <rPr>
            <sz val="9"/>
            <rFont val="Tahoma"/>
            <family val="2"/>
          </rPr>
          <t xml:space="preserve">
Calidad
</t>
        </r>
      </text>
    </comment>
    <comment ref="E12" authorId="1">
      <text>
        <r>
          <rPr>
            <b/>
            <sz val="9"/>
            <rFont val="Tahoma"/>
            <family val="2"/>
          </rPr>
          <t>PlaneacionAngela:</t>
        </r>
        <r>
          <rPr>
            <sz val="9"/>
            <rFont val="Tahoma"/>
            <family val="2"/>
          </rPr>
          <t xml:space="preserve">
Comunicaciones</t>
        </r>
      </text>
    </comment>
    <comment ref="E18" authorId="0">
      <text>
        <r>
          <rPr>
            <b/>
            <sz val="9"/>
            <rFont val="Tahoma"/>
            <family val="2"/>
          </rPr>
          <t>Jefe Planeación:</t>
        </r>
        <r>
          <rPr>
            <sz val="9"/>
            <rFont val="Tahoma"/>
            <family val="2"/>
          </rPr>
          <t xml:space="preserve">
Secretaria general</t>
        </r>
      </text>
    </comment>
    <comment ref="E27" authorId="0">
      <text>
        <r>
          <rPr>
            <b/>
            <sz val="9"/>
            <rFont val="Tahoma"/>
            <family val="2"/>
          </rPr>
          <t>Jefe Planeación:</t>
        </r>
        <r>
          <rPr>
            <sz val="9"/>
            <rFont val="Tahoma"/>
            <family val="2"/>
          </rPr>
          <t xml:space="preserve">
Gestión Jurídica</t>
        </r>
      </text>
    </comment>
    <comment ref="E130" authorId="0">
      <text>
        <r>
          <rPr>
            <b/>
            <sz val="9"/>
            <rFont val="Tahoma"/>
            <family val="2"/>
          </rPr>
          <t>Jefe Planeación:</t>
        </r>
        <r>
          <rPr>
            <sz val="9"/>
            <rFont val="Tahoma"/>
            <family val="2"/>
          </rPr>
          <t xml:space="preserve">
Calidad
</t>
        </r>
      </text>
    </comment>
  </commentList>
</comments>
</file>

<file path=xl/comments3.xml><?xml version="1.0" encoding="utf-8"?>
<comments xmlns="http://schemas.openxmlformats.org/spreadsheetml/2006/main">
  <authors>
    <author>PlaneacionAngela</author>
  </authors>
  <commentList>
    <comment ref="E7" authorId="0">
      <text>
        <r>
          <rPr>
            <b/>
            <sz val="9"/>
            <rFont val="Tahoma"/>
            <family val="2"/>
          </rPr>
          <t>PlaneacionAngela:</t>
        </r>
        <r>
          <rPr>
            <sz val="9"/>
            <rFont val="Tahoma"/>
            <family val="2"/>
          </rPr>
          <t xml:space="preserve">
Comunicaciones</t>
        </r>
      </text>
    </comment>
  </commentList>
</comments>
</file>

<file path=xl/sharedStrings.xml><?xml version="1.0" encoding="utf-8"?>
<sst xmlns="http://schemas.openxmlformats.org/spreadsheetml/2006/main" count="1155" uniqueCount="747">
  <si>
    <t>Nombre del Riesgo</t>
  </si>
  <si>
    <t xml:space="preserve">Causas </t>
  </si>
  <si>
    <t xml:space="preserve">Consecuencias </t>
  </si>
  <si>
    <t>Control Existente</t>
  </si>
  <si>
    <t xml:space="preserve">Riesgo Residual </t>
  </si>
  <si>
    <t xml:space="preserve">Responsable de la acción </t>
  </si>
  <si>
    <t>Periodo Seguimiento</t>
  </si>
  <si>
    <t>Probabilidad</t>
  </si>
  <si>
    <t>Impacto</t>
  </si>
  <si>
    <t xml:space="preserve">Nivel </t>
  </si>
  <si>
    <t xml:space="preserve">Proceso/
Subproceso </t>
  </si>
  <si>
    <t>Opción de manejo</t>
  </si>
  <si>
    <t>Improbable</t>
  </si>
  <si>
    <t>Posible</t>
  </si>
  <si>
    <t>Probable</t>
  </si>
  <si>
    <t>PROBABILIDAD</t>
  </si>
  <si>
    <t>NIVEL</t>
  </si>
  <si>
    <t>Casi Seguro</t>
  </si>
  <si>
    <t>Rara vez</t>
  </si>
  <si>
    <t>IMPACTO</t>
  </si>
  <si>
    <t>Pérdida del contacto con el Egresado</t>
  </si>
  <si>
    <t>Gestión Registro y Control</t>
  </si>
  <si>
    <t>Pérdida de memoria Institucional</t>
  </si>
  <si>
    <t>Baja recuperacion de cartera</t>
  </si>
  <si>
    <t>Irregularidades en la ejecucion del presupuesto</t>
  </si>
  <si>
    <t>Apropiación indebida de los títulos valores o de los recursos y falta de transparencia en el manejo de los mismos.</t>
  </si>
  <si>
    <t xml:space="preserve">Fallas  en las Instalaciones  electricas,  gas, aire y agua  </t>
  </si>
  <si>
    <t>Contaminacion ambiental</t>
  </si>
  <si>
    <t>Pérdidad del acervo bibliográfico</t>
  </si>
  <si>
    <t>Gestión Investigación</t>
  </si>
  <si>
    <t>Perdida de bienes Muebles</t>
  </si>
  <si>
    <t xml:space="preserve">Que no existan los perfiles y competencias especificas para la vinculacion del personal </t>
  </si>
  <si>
    <t>Los Derechos de Peticion, Tutelas y demandas no se respondan oportunamente</t>
  </si>
  <si>
    <t>Diseños curriculares desactualizados</t>
  </si>
  <si>
    <t>Ingreso de personal no autorizado a la oficina.</t>
  </si>
  <si>
    <t>Falta software integrado, no entrega de la informacion por parte de las otras dependecias.</t>
  </si>
  <si>
    <t>A los residuos producidos en el laboratorio no se les da el tratamiento adecuado</t>
  </si>
  <si>
    <t>Disminucion en la inversion de los conceptos establecidos por la norma.</t>
  </si>
  <si>
    <t xml:space="preserve">No prestación del servicio </t>
  </si>
  <si>
    <t>Detrimentro al patrimonio institucional</t>
  </si>
  <si>
    <t>Gestionar la dotación de mecanismos de protección de la maquinaría</t>
  </si>
  <si>
    <t>Verificar  mensualmente se adelanten las gestiones de cobro persuasivo o coactivo según corresponda.</t>
  </si>
  <si>
    <t>Verificar por parte del Jefe de Presupuesto que los actos administrativos de modificación del presupuesto estan suscritos por el Representante Legal o el órgano competente para ello</t>
  </si>
  <si>
    <t>Verificacion del inventario de la Institucion</t>
  </si>
  <si>
    <t>1. A las instalaciones  no se les realiza mantenimiento periodico 2.-El área de mantenimiento no siempre aplica los estándares y/o normas exigidos para el buen funcionamiento de los laboratorios.3. Deficiencia en el suministro del agua para el desarrollo de las actividades en los laboratorios.</t>
  </si>
  <si>
    <t>1.- Accidentes laborales 2.-Alteraciòn de resultados de análisis y prácticas en los aboratorios 3.-Hallazgos en auditorias interna o externas. 4. Suspensión de los servicios.</t>
  </si>
  <si>
    <t>1, Contaminación ambiental y saitaria 2.- Sanciones</t>
  </si>
  <si>
    <t>Falta de planificación para el registro, consolidación y confección de informes de los hechos económicos desarrollados por la institución</t>
  </si>
  <si>
    <t>Incumplimiento de la programación por desarrollo de otras  actividades necesarias institucionalmente</t>
  </si>
  <si>
    <t>Deficiencia de tipo tecnológico con el aplicativo</t>
  </si>
  <si>
    <t>Falla en los equipos de computo y dependencia de internet para el registro de la información
Fallas en el suministro del fluido eléctrico</t>
  </si>
  <si>
    <t>Inexactitud y extemporaneida en la presentación de informes.
Sanción a la entidad y/o representante legal y demas responsables del proceso.</t>
  </si>
  <si>
    <t>Desconfianza de agentes o usuarios externos
Incertidumbre en la razonabilidad de las cifras de los estados financieros.</t>
  </si>
  <si>
    <t>Error en información suministrada por el sistema. Retraso en la elaboración de registros</t>
  </si>
  <si>
    <t>Retraso de las actividades a realizar diariamente
Pérdida o error en la información procesada</t>
  </si>
  <si>
    <t>Vicerrector Administrativo y Financiero, Jefe Financiera, Contador</t>
  </si>
  <si>
    <t>Carencia de herramientras informaticas para efecto de ejecucion y control</t>
  </si>
  <si>
    <t>Incompentencia del funcionario encargado</t>
  </si>
  <si>
    <t>Equivocación en la información enviada a las Fiducia para el pago de las obligaciones</t>
  </si>
  <si>
    <t>Poco autocontrol en la revision de los documentos numerico - legal.</t>
  </si>
  <si>
    <t>Baja liquidez de recursos financieros</t>
  </si>
  <si>
    <t>Demora en los procesos.</t>
  </si>
  <si>
    <t>Inaplicabilidad de la normatividad vigente.</t>
  </si>
  <si>
    <t>Devoluciones de cuentas</t>
  </si>
  <si>
    <t>Reproceso en los pagos.</t>
  </si>
  <si>
    <t>Posibles demandas por no pagos
Clientes insatisfechos
Deterioro de la imagen institucional frente a la prestacion de servicios</t>
  </si>
  <si>
    <t>Deterioro y pérdida de los soportes Físicos.</t>
  </si>
  <si>
    <t>Almacenamiento Incorrecto.</t>
  </si>
  <si>
    <t>Infraestructura inadecuada para el almacenamiento seguro.</t>
  </si>
  <si>
    <t>Incumplir con términos mínimos establecidos por Ley para dar respuestas a las diversas solicitudes realizadas a la entidad ya que no se localizan los soportes</t>
  </si>
  <si>
    <t>Vigilancia y control de insumos, espacio y archivo de registros y documentos</t>
  </si>
  <si>
    <t>Trámites excesivos</t>
  </si>
  <si>
    <t>1. Frenar trámites por exceso de requisitos en procedimimientos</t>
  </si>
  <si>
    <t>2. Desconocimiento de los trámites</t>
  </si>
  <si>
    <t>3. Falta de compromiso y lealtad de los funcionarios que coordinan y hacen parte de los procesos</t>
  </si>
  <si>
    <t>4. Falta de control en los proceso</t>
  </si>
  <si>
    <t>1. Pagos dobles.</t>
  </si>
  <si>
    <t>2. Demora en el pago de obligaciones legalmente contraídas por favorecer aquellas previamente acordadas.</t>
  </si>
  <si>
    <t>3. Pérdida de credibilidad en la entidad.</t>
  </si>
  <si>
    <t>Revisión de procesos y procedimientos</t>
  </si>
  <si>
    <t>Rector
Vicerrector Administrativo y Financiero
Jefe Financiera</t>
  </si>
  <si>
    <t>El seguimiento al recaudo de Estampilla pro Universitaria y demas rentas de la universidad no se realice</t>
  </si>
  <si>
    <t>Poca inversión.</t>
  </si>
  <si>
    <t>Insuficiencia en la custodia de los titulos valores.</t>
  </si>
  <si>
    <t>Detrimento patrimonial.</t>
  </si>
  <si>
    <t>Comprobar que todos los cheques girados y no reclamados se encuentran debidamente custodiados.</t>
  </si>
  <si>
    <t>No certificación en ISO 9001:2015</t>
  </si>
  <si>
    <t>Incumplimiento del programa de auditorias internas</t>
  </si>
  <si>
    <t xml:space="preserve">Inoportunidad en la medición de indicadores. </t>
  </si>
  <si>
    <t>Inexactitud en la formulaciòn e implementaciòn de acciones (ACPM)</t>
  </si>
  <si>
    <t>Perdida de imagen institucional, bajo nivel de competitividad, baja demanda de servicios</t>
  </si>
  <si>
    <t>ZONAS DE RIESGOS DE PROCESOS</t>
  </si>
  <si>
    <t>Inadecuada evaluación,
seguimiento y/o reporte de las actividades de la OCI</t>
  </si>
  <si>
    <t>Falta de personal idoneo para efectuar las auditorias</t>
  </si>
  <si>
    <t>Desactualización normativa.</t>
  </si>
  <si>
    <t>Incumplimiento de los cronogramas establecidos en la normatividad.</t>
  </si>
  <si>
    <t>Deficiencia en la Planeación o Programación del Proceso Control Interno, Evaluación y Seguimiento de las actividades de la oficina.</t>
  </si>
  <si>
    <t>Se generan dificultades para la implementación de procesos de mejoramiento continuo. 
 No contar con elementos de evaluación sobre el estado de los procesos y procedimientos de la Institución.</t>
  </si>
  <si>
    <t xml:space="preserve">No generar información oportuna a los entes de control.
</t>
  </si>
  <si>
    <t>Incumplimiento legal referente a los informes que se deben presentaren las fechas establecidas</t>
  </si>
  <si>
    <t>No se identifiquen las debilidad, amenazas y riesgos que afecten el normal desempeño de los procesos institucionales. 
Requerimiento para  la UTCH por parte de las Entidades Públicas y de  Control, por incumplimiento.</t>
  </si>
  <si>
    <t>No generar información  pertinente para la toma de decisiones por parte de la alta  dirección.</t>
  </si>
  <si>
    <t xml:space="preserve">Políticas claras aplicadas
Seguimiento al plan estratégico y operativo
Matriz de cronograma
Informes de gestión
Monitoreo de riesgos
</t>
  </si>
  <si>
    <t xml:space="preserve">Daño de equipos de la emisora </t>
  </si>
  <si>
    <t>Mal uso y aplicación de la imagen institucional</t>
  </si>
  <si>
    <t>1.- Los protocolos  e instructivos  definidos por la oficina de comunicaciones no se tienen en cuenta para la presentación de eventos o documentos y piezas publicitarias</t>
  </si>
  <si>
    <t xml:space="preserve">Deterioro del material del Archivo fotográfico y filmico de la UTCH </t>
  </si>
  <si>
    <t xml:space="preserve"> 1.-Falta de condiciones ambientales y de seguridad</t>
  </si>
  <si>
    <t>Pagador</t>
  </si>
  <si>
    <t>Jefe Financiera</t>
  </si>
  <si>
    <t>Jefe Financiera,  Cartera</t>
  </si>
  <si>
    <t xml:space="preserve"> Vicerrector Administrativo y Financiero, Jefe Financiera</t>
  </si>
  <si>
    <t xml:space="preserve">Manual de funciones sin los requisitos minimos para el desempeño de los cargos.                                                          Manual de Funciones desactualizado                                                                                                                           </t>
  </si>
  <si>
    <t>Perdida o daños de las historias laborales</t>
  </si>
  <si>
    <t xml:space="preserve">Perdida de evidencias o soportes de las hojas de vida.                                                                                                      Quejas y reclamos por parte de los afectados.                                                                      </t>
  </si>
  <si>
    <t>Adecuar Manual de Funciones, conforme a la estructura aprobada por el Consejo Superior de la Universidad</t>
  </si>
  <si>
    <t>Información insuficiente para los diferente informes</t>
  </si>
  <si>
    <t>No se existe la cultura de documentar las acciones.</t>
  </si>
  <si>
    <t>Sanciones a la Institución</t>
  </si>
  <si>
    <t>No cumplir con la ejecución del plan de mejoramiento del MEN</t>
  </si>
  <si>
    <t>Trimestral</t>
  </si>
  <si>
    <t>Anual</t>
  </si>
  <si>
    <t>Mensual</t>
  </si>
  <si>
    <t>Conciliaciones sin el lleno de los requisitos legales.</t>
  </si>
  <si>
    <t>Gestión Directiva y Desarrollo Organizacional</t>
  </si>
  <si>
    <t>Gestión Financiera, Bienes y Servicios e infraestructura</t>
  </si>
  <si>
    <t>Gestión Apoyo Académico</t>
  </si>
  <si>
    <t>Gestión  Informática</t>
  </si>
  <si>
    <t>Gestión Curricular y Académica</t>
  </si>
  <si>
    <t>Gestión de Talento humano y del Conocimiento</t>
  </si>
  <si>
    <t>Documentación soporte incompleta</t>
  </si>
  <si>
    <t xml:space="preserve">1. Detrimento patrimonial
2. Falta disciplinaria                                                       </t>
  </si>
  <si>
    <t>1.-Verificar que las solicitudes contengan los documentos requeridos.</t>
  </si>
  <si>
    <t>Bimensual</t>
  </si>
  <si>
    <t xml:space="preserve">Programación de cronograma de confección de informes financieros.
Hacer seguimiento al cronograma de informes.
Realizar conciliaciones periodicas entre las diferentes dependencias que aportan al sistema. 
Verificar mensualmente la alimentacion de GESTASOFT.  </t>
  </si>
  <si>
    <t>1. Falta de elementos de seguridad que permita la detección oportuna de la pérdida del material bibliográfico.</t>
  </si>
  <si>
    <t>Coordinadores de laboratorio</t>
  </si>
  <si>
    <t>Coordinador Biblioteca</t>
  </si>
  <si>
    <t>Semestral</t>
  </si>
  <si>
    <t>EVALUACIÓN Y MEJORAMIENTO INTEGRAL DE LA GESTIÓN</t>
  </si>
  <si>
    <t>Desarrollo de actividades que no se encuentran formalmente definidas.
Afectación del ambiente laboral.
Retraso en el cumplimiento de labores</t>
  </si>
  <si>
    <t>Espacio físico inadecuado para salvaguardar las historias laborales.                                                                            No se cuenta con una persona responsable de la administración de las historias laborales.</t>
  </si>
  <si>
    <t>Procedimiento para archivar y actualizar las historias laborales .  Control a los prestamos si los hubiere                                                 Acceso restringido a las Historias Laborales.  Solamente personal autorizado.</t>
  </si>
  <si>
    <t>Jefe Oficina Talento Humano y Servicios Administrativos</t>
  </si>
  <si>
    <t>Jefe Oficina Talento Humano y Servicios Administrativos y Tecnico Administrativo encargado de la aActualización de las Hojas de Vida</t>
  </si>
  <si>
    <t>Falta de autoevaluación del programa, lo cual  no permite hacer los ajustes curriculares pertinentes frente a las necesidades del contexto.</t>
  </si>
  <si>
    <t>Baja pertinencia  de los profesionales que se forman.
Profesionales com conocimientos desactualizados.</t>
  </si>
  <si>
    <t>Revisar la realización de la autoevaluación en los tiempos pertinentes.</t>
  </si>
  <si>
    <t>Incumplimiento del programa en las condiciones exigidas por el MEN para la renovación del registro.</t>
  </si>
  <si>
    <t>No admisión de estudiantes del primer nivel.
Disminución de los ingresos de la institución
Pérdida de cobertura de la institución.</t>
  </si>
  <si>
    <t>Revisión del cronograma de presentación de los documentos de renovación.
Revisión del cumplimiento de  cada una  de las condiciones del programa.</t>
  </si>
  <si>
    <t>Decanaturas. Dirección de programa. Coordinador Especifico. Equipo de Autoevaluación del programa.</t>
  </si>
  <si>
    <t>Internacionalización</t>
  </si>
  <si>
    <t>Gestión Extensión y Proyección Social</t>
  </si>
  <si>
    <t>Falta de  asignación de recursos para la movilidad de docentes, investigadores, estudiantes, funcionarios de la UTCH</t>
  </si>
  <si>
    <t>NO se sumistra oportunamente la información requerida para trámites de movilidad</t>
  </si>
  <si>
    <t xml:space="preserve">Falta de compromiso de la Alta Dirección,  en incluir los recursos necesarios para movilidad en el Presupuesto de la vigencia </t>
  </si>
  <si>
    <t xml:space="preserve">Falta de conocimiento del procedimiento de movilidad.
Falta de compromiso institucional
</t>
  </si>
  <si>
    <t xml:space="preserve">Incumplimiento con los indicadores de movilidad
</t>
  </si>
  <si>
    <t xml:space="preserve">No  se logran los  objetivos propuestos.
Estancamiento de la gestión institucional 
.
</t>
  </si>
  <si>
    <t>Verificar la existencia de un rubro para movilidad en el presupuesto de la vigencia</t>
  </si>
  <si>
    <t>Verificar el cumplimiento del cronograma y suministro de elementos necesarios para el funcionamiento del procedimiento</t>
  </si>
  <si>
    <t>Rebecca Glindele</t>
  </si>
  <si>
    <t>Incumplimiento de la ejecución de los lineamientos de investigación</t>
  </si>
  <si>
    <t>No ejecución de la convocatorias Internas
Gestión insuficiente ante la alta dirección
Falta de disponibilidad presupuestal para la ejecución de las actividades de investigación.</t>
  </si>
  <si>
    <t xml:space="preserve">Debilitamiento del proceso de investigación
Incumplimiento de las metas e indicadores.
Escases de productos de investigación
</t>
  </si>
  <si>
    <t>Incumplmiento de requisitos para la indexación de revistas científicas de la UTCH</t>
  </si>
  <si>
    <t xml:space="preserve">Inexistencia de convenios de cooperación
Demoras en el pago de la diagramación y publicacion de la revistas.
</t>
  </si>
  <si>
    <t>Baja de los indicadres e invisibilidad intitucional
Límitaciones para el establecimiento de alianzas estratégicas y poarticipación en redes de investigación externas.</t>
  </si>
  <si>
    <t xml:space="preserve">
Seguimiento a los desembolsos en las fechas aestipuladas.
Seguimiento a las actividades de los grupos de investigación financiadas por las convocatorias.
Fomantar con los grupos de invstigación participación en convocatorias externas.
Incremento de personal para apoyo en el seguimiento y ejecución de las acciones propias del proceso de investigación para el cumplimiento de los indicadores</t>
  </si>
  <si>
    <t>Firma de convenio con una corporación para el fortalecimiento de las revistas.</t>
  </si>
  <si>
    <t>Vicerrector de Investigación</t>
  </si>
  <si>
    <t>mensual</t>
  </si>
  <si>
    <t>Jefe de Control interno</t>
  </si>
  <si>
    <t>Escasez de recursos humano para realizar las actividades  de migracion de las historias academicas</t>
  </si>
  <si>
    <t>Retrasos en la migración al sistema de las historias académicas de egresados.</t>
  </si>
  <si>
    <t>Gestionar incremento del recurso humano dedicado a la migración de las historias académicas.</t>
  </si>
  <si>
    <t>Martha Luna</t>
  </si>
  <si>
    <t>1.-Desorden visual,
2.- Universidad invisibilizada.</t>
  </si>
  <si>
    <t>inminente perdida del acervo adquirido a nivel audiovisual que se constituye en patrimonio visual para la institución y la región.</t>
  </si>
  <si>
    <t>Alta dirección
Coordinador de Calidad</t>
  </si>
  <si>
    <t>Cordinador de Calidad</t>
  </si>
  <si>
    <t>1. Mal manejo de los bienes en los puestos de trabajo</t>
  </si>
  <si>
    <t>Trimstral</t>
  </si>
  <si>
    <t>Jefe de Almacén</t>
  </si>
  <si>
    <t xml:space="preserve">Trimestral </t>
  </si>
  <si>
    <r>
      <t xml:space="preserve">Mejorar la eficiencia en los procesos administrativos, académicos y de apoyo, bajo un enfoque de </t>
    </r>
    <r>
      <rPr>
        <b/>
        <u val="single"/>
        <sz val="10"/>
        <color indexed="8"/>
        <rFont val="Calibri"/>
        <family val="2"/>
      </rPr>
      <t>oportunidad</t>
    </r>
    <r>
      <rPr>
        <sz val="10"/>
        <color indexed="8"/>
        <rFont val="Calibri"/>
        <family val="2"/>
      </rPr>
      <t xml:space="preserve">, </t>
    </r>
    <r>
      <rPr>
        <b/>
        <u val="single"/>
        <sz val="10"/>
        <color indexed="8"/>
        <rFont val="Calibri"/>
        <family val="2"/>
      </rPr>
      <t>cumplimiento</t>
    </r>
    <r>
      <rPr>
        <sz val="10"/>
        <color indexed="8"/>
        <rFont val="Calibri"/>
        <family val="2"/>
      </rPr>
      <t>, liderazgo y compromiso de las personas, a través de la normalización y estandarización de actividades claves en los mismos.</t>
    </r>
  </si>
  <si>
    <r>
      <t xml:space="preserve">Mejorar las </t>
    </r>
    <r>
      <rPr>
        <b/>
        <u val="single"/>
        <sz val="10"/>
        <color indexed="8"/>
        <rFont val="Calibri"/>
        <family val="2"/>
      </rPr>
      <t>competencias profesionales de nuestros estudiantes y egresados</t>
    </r>
    <r>
      <rPr>
        <sz val="10"/>
        <color indexed="8"/>
        <rFont val="Calibri"/>
        <family val="2"/>
      </rPr>
      <t>, mediante el fortalecimiento de los programas de pregrado, posgrado y educación continua bajo un enfoque de modernidad y vanguardismo.</t>
    </r>
  </si>
  <si>
    <r>
      <t xml:space="preserve">Aumentar la </t>
    </r>
    <r>
      <rPr>
        <b/>
        <u val="single"/>
        <sz val="10"/>
        <color indexed="8"/>
        <rFont val="Calibri"/>
        <family val="2"/>
      </rPr>
      <t>satisfacción</t>
    </r>
    <r>
      <rPr>
        <sz val="10"/>
        <color indexed="8"/>
        <rFont val="Calibri"/>
        <family val="2"/>
      </rPr>
      <t xml:space="preserve"> de estudiantes, empresarios y de la comunidad en general mediante la prestación de servicios con calidad y un portafolio cada vez más atractivo.</t>
    </r>
  </si>
  <si>
    <r>
      <t>Mejorar las c</t>
    </r>
    <r>
      <rPr>
        <b/>
        <u val="single"/>
        <sz val="10"/>
        <color indexed="9"/>
        <rFont val="Calibri"/>
        <family val="2"/>
      </rPr>
      <t>ompetencias  del  personal</t>
    </r>
    <r>
      <rPr>
        <sz val="10"/>
        <color indexed="9"/>
        <rFont val="Calibri"/>
        <family val="2"/>
      </rPr>
      <t xml:space="preserve"> de la institución en terminos de educación, formación y habilidades mediante la ejecución de planes de desarrollo individuales(PDI).</t>
    </r>
  </si>
  <si>
    <r>
      <t xml:space="preserve">Incrementar los </t>
    </r>
    <r>
      <rPr>
        <b/>
        <u val="single"/>
        <sz val="10"/>
        <color indexed="8"/>
        <rFont val="Calibri"/>
        <family val="2"/>
      </rPr>
      <t>servicios y la presencia institucional a nivel local, regional, nacional e internacional</t>
    </r>
    <r>
      <rPr>
        <sz val="10"/>
        <color indexed="8"/>
        <rFont val="Calibri"/>
        <family val="2"/>
      </rPr>
      <t>, mediante la estructuración de un plan de mercadeo agresivo, la renovación de la marca, un portafolio amplio y competitivo (incluye educación continua), a partir de las fortalezas insitucionales y las herramientas tecnológicas que permitan eliminar fronteras.</t>
    </r>
  </si>
  <si>
    <r>
      <t xml:space="preserve">Incrementar los </t>
    </r>
    <r>
      <rPr>
        <b/>
        <u val="single"/>
        <sz val="10"/>
        <rFont val="Calibri"/>
        <family val="2"/>
      </rPr>
      <t>ingresos</t>
    </r>
    <r>
      <rPr>
        <sz val="10"/>
        <rFont val="Calibri"/>
        <family val="2"/>
      </rPr>
      <t xml:space="preserve"> generados producto de la investigación, convenios y servicios para el sector productivo, mediante la proyección de oportunidades estratégicas derivadas de las prioridades de la alta dirección.</t>
    </r>
  </si>
  <si>
    <r>
      <t xml:space="preserve">Aumentar el </t>
    </r>
    <r>
      <rPr>
        <b/>
        <u val="single"/>
        <sz val="10"/>
        <color indexed="8"/>
        <rFont val="Calibri"/>
        <family val="2"/>
      </rPr>
      <t>reconocimiento</t>
    </r>
    <r>
      <rPr>
        <sz val="10"/>
        <color indexed="8"/>
        <rFont val="Calibri"/>
        <family val="2"/>
      </rPr>
      <t xml:space="preserve"> de la Universidad, mediante el desarrollo eficaz de la implementación de la acreditación institucional.</t>
    </r>
  </si>
  <si>
    <t>EO 1</t>
  </si>
  <si>
    <t>EO2</t>
  </si>
  <si>
    <t>EO3</t>
  </si>
  <si>
    <t>EO7</t>
  </si>
  <si>
    <t>EO4</t>
  </si>
  <si>
    <t>EO5</t>
  </si>
  <si>
    <t>EO8</t>
  </si>
  <si>
    <r>
      <t xml:space="preserve">Adquirir, implementar y mantener la infraestructura física, tecnológica y de comunicaciones por medio de la </t>
    </r>
    <r>
      <rPr>
        <b/>
        <u val="single"/>
        <sz val="10"/>
        <color indexed="9"/>
        <rFont val="Calibri"/>
        <family val="2"/>
      </rPr>
      <t>asignación de los recursos</t>
    </r>
    <r>
      <rPr>
        <sz val="10"/>
        <color indexed="9"/>
        <rFont val="Calibri"/>
        <family val="2"/>
      </rPr>
      <t xml:space="preserve">, responsabilidades, el mantenimiento y </t>
    </r>
    <r>
      <rPr>
        <b/>
        <u val="single"/>
        <sz val="10"/>
        <color indexed="9"/>
        <rFont val="Calibri"/>
        <family val="2"/>
      </rPr>
      <t>planes de contingencia</t>
    </r>
    <r>
      <rPr>
        <sz val="10"/>
        <color indexed="9"/>
        <rFont val="Calibri"/>
        <family val="2"/>
      </rPr>
      <t xml:space="preserve"> pertinentes para contrarrestar la materialización de </t>
    </r>
    <r>
      <rPr>
        <b/>
        <u val="single"/>
        <sz val="10"/>
        <color indexed="9"/>
        <rFont val="Calibri"/>
        <family val="2"/>
      </rPr>
      <t>intrusiones informáticas</t>
    </r>
    <r>
      <rPr>
        <sz val="10"/>
        <color indexed="9"/>
        <rFont val="Calibri"/>
        <family val="2"/>
      </rPr>
      <t xml:space="preserve"> (ataques informáticos) y el control del </t>
    </r>
    <r>
      <rPr>
        <b/>
        <u val="single"/>
        <sz val="10"/>
        <color indexed="9"/>
        <rFont val="Calibri"/>
        <family val="2"/>
      </rPr>
      <t>impacto que generan los factores climaticos</t>
    </r>
    <r>
      <rPr>
        <sz val="10"/>
        <color indexed="9"/>
        <rFont val="Calibri"/>
        <family val="2"/>
      </rPr>
      <t xml:space="preserve"> que afectan la calidad del servicio educativo.</t>
    </r>
  </si>
  <si>
    <t>EO6</t>
  </si>
  <si>
    <t>EO1</t>
  </si>
  <si>
    <t>OBJETIVO ESTRATÉGICO</t>
  </si>
  <si>
    <t>Objetivo</t>
  </si>
  <si>
    <t>Pérdida de la información de los estudiantes que se encuentra en físico.</t>
  </si>
  <si>
    <t xml:space="preserve">No se cuenta con una plataforma para la digitalización de la información dele estudiante. </t>
  </si>
  <si>
    <t>Clasificación del Riesgo</t>
  </si>
  <si>
    <t>Cumplimiento</t>
  </si>
  <si>
    <t>Estratégicos</t>
  </si>
  <si>
    <t>Corrupción</t>
  </si>
  <si>
    <t>Información</t>
  </si>
  <si>
    <t>Financieros</t>
  </si>
  <si>
    <t>Tecnológico</t>
  </si>
  <si>
    <t>Comunicación interna</t>
  </si>
  <si>
    <t>Fuera de operación de los servicios de Información</t>
  </si>
  <si>
    <t>Recibimiento de dadivas por modificación, de las historias académicas.</t>
  </si>
  <si>
    <t>Desmotivación y falta de incentivo con el funcionario.</t>
  </si>
  <si>
    <t>Pérdida de credibilidad en la entidad Apertura de procesos administrativos y disciplinarios a servidores públicos involucrados</t>
  </si>
  <si>
    <t xml:space="preserve">
4. Desorden administrativo y financiero.
5. Detrimento de los recursos de la institución
</t>
  </si>
  <si>
    <t>Inadecuada aplicación de la normatividad vigente, manual de contratación y procedimientos asociados.</t>
  </si>
  <si>
    <t xml:space="preserve"> Sanciones disciplinarias, fiscales y/o penales.
 Detrimento patrimonial.</t>
  </si>
  <si>
    <t>Direccionamiento de vinculación en favor de un tercero.</t>
  </si>
  <si>
    <t>Soborno por ocultar una denuncia, queja de un hecho buscando el beneficio de un tercero.</t>
  </si>
  <si>
    <t>Pérdida de registro calificado</t>
  </si>
  <si>
    <t>Desconocimiento del manual de ética, y manual de funciones.</t>
  </si>
  <si>
    <t>Sanciones de acuerdo como lo ordena la normatividad y perdida de credibilidad de la universidad</t>
  </si>
  <si>
    <t>Falta de seguimiento a las normas</t>
  </si>
  <si>
    <t>Reducción de la calidad del programa y la mala imagen para el programa.</t>
  </si>
  <si>
    <t>Realizar un trabajo de concientización con las personas que están a cargo de reportar notas sobre la gravedad de modificar las notas parciales o finales de un estudiante. Además, la coordinación podría verificar los reportes de seguimiento con el fin de identificar irregularidades.</t>
  </si>
  <si>
    <t>Divulgación  permanente del código de ética.</t>
  </si>
  <si>
    <t>Influencia de Terceros para vinculación en la Universidad.</t>
  </si>
  <si>
    <t>Demandas a la Universidad.
Pérdida de imagen.</t>
  </si>
  <si>
    <t>Campaña de sensibilización  al personal de atención al usuario sobre el comportamiento ético y sus implicaciones; mantener formatos y registros actualizados</t>
  </si>
  <si>
    <t>Concientizar a los empleados administrativos  de la importancia de cumplir las normas</t>
  </si>
  <si>
    <t>Sanciones a la institución por el no reporte de información.</t>
  </si>
  <si>
    <t>Validar información como títulos académicos, certificados de experiencia y producción académica que resulte ser falsa</t>
  </si>
  <si>
    <t>No existen mecanismos de control suficientes para determinar la validez de los documentos aportados</t>
  </si>
  <si>
    <t>Generación de  procesos disciplinarios, detrimento patrimonial, beneficios indebidos y perdida de credibilidad.</t>
  </si>
  <si>
    <t xml:space="preserve">Verificación de la documentación antes de la contratación de las personas.  </t>
  </si>
  <si>
    <t>Falta se seguimiento a los recursos entregados</t>
  </si>
  <si>
    <t>Genera sanciones y afectación de la reputación institucional.</t>
  </si>
  <si>
    <t>Realizar seguimiento a los procesos y capacitar a los servidores en legalización de anticipos</t>
  </si>
  <si>
    <t>Emitir resolución, dictamen o concepto manifiestamente contrario a la ley, favoreciendo un interés particular con recursos públicos</t>
  </si>
  <si>
    <t>Error directo o indirecto en la valoración fáctica y jurídica del caso concreto</t>
  </si>
  <si>
    <t xml:space="preserve">Sanciones penales, disciplinarias o fiscales. </t>
  </si>
  <si>
    <t>Discusiones  sobre el sentido de los conceptos en el grupo primario de la Unidad de Asesoría Jurídica.</t>
  </si>
  <si>
    <t>1 - BAJO</t>
  </si>
  <si>
    <t>2 - BAJO</t>
  </si>
  <si>
    <t>3 - BAJO</t>
  </si>
  <si>
    <t>4 - BAJO</t>
  </si>
  <si>
    <t>4 - MODERADO</t>
  </si>
  <si>
    <t>5 - ALTO</t>
  </si>
  <si>
    <t>6 - MODERADO</t>
  </si>
  <si>
    <t>8 - ALTO</t>
  </si>
  <si>
    <t>10 - ALTO</t>
  </si>
  <si>
    <t>3 - MODERADO</t>
  </si>
  <si>
    <t>9 - ALTO</t>
  </si>
  <si>
    <t>12 - ALTO</t>
  </si>
  <si>
    <t>15 - EXTREMO</t>
  </si>
  <si>
    <t>12 - EXTREMO</t>
  </si>
  <si>
    <t>16 - EXTREMO</t>
  </si>
  <si>
    <t>20 - EXTREMO</t>
  </si>
  <si>
    <t>4 - ALTO</t>
  </si>
  <si>
    <t>10 - EXTREMO</t>
  </si>
  <si>
    <t>25- EXTREMO</t>
  </si>
  <si>
    <t>ZONAS DE RIESGOS DE CORRUPCIÓN</t>
  </si>
  <si>
    <t>60 - EXTREMO</t>
  </si>
  <si>
    <t>80 - EXTREMO</t>
  </si>
  <si>
    <t>100 - EXTREMO</t>
  </si>
  <si>
    <t>1.-Mala imagen institucional                                                            2.- Insatisfacción del cliente                                                       3.-Sanción para la universidad.                                              4.-Las certificaciones no se pueden                                      expedir  en los tiempos requeridos</t>
  </si>
  <si>
    <t>Revisión de toda la publicidad externa que contenga la imagen de la institución.</t>
  </si>
  <si>
    <t>3.- Verificar que los nuevos equipos de proteccion UPS  sean instalados.</t>
  </si>
  <si>
    <t>2.- Acceso restringido a la emisra a persoal externo.</t>
  </si>
  <si>
    <t>1.-Capacitación de manejo de los equipos de la emisora.</t>
  </si>
  <si>
    <t xml:space="preserve">1.- Digitalizar una base de datos de todos los derechos de peticion, demanda y tutelas recepcionados en la dependencia y verificar la fecha de recibido y respuesta  de los de los mismos </t>
  </si>
  <si>
    <t xml:space="preserve">El seguimiento al POA Institucional de la vigencia no se cumpla </t>
  </si>
  <si>
    <t>1.- Promover la cultura de entrega oportuna de información documentada en los procesos, a través de comunicaciones permanente a los diferntes procesos de la Institución.</t>
  </si>
  <si>
    <t>3.- Consolidación de los avances producto del seguimiento y emisión de Informe para la alta dirección informando del estado de los avance para la toma de decisiones.</t>
  </si>
  <si>
    <t>1.- Comunicación permanente con los diferentes procesos sobre el cumplimiento de las acciones del POA.</t>
  </si>
  <si>
    <t xml:space="preserve">Falta de voluntad de la institución en el mejoramiento continuo.
</t>
  </si>
  <si>
    <t>Carencia de compromiso de los líderes de procesos de la institución con el mejoramiento continuo.</t>
  </si>
  <si>
    <t xml:space="preserve">Sanciones a la Institución.
Investigaciones disciplinarias por parte de los entes de control.
</t>
  </si>
  <si>
    <t>Intervención por parte del MEN.</t>
  </si>
  <si>
    <t>No se cuenta con un software de planeación estratégica que permita realizar el seguimiento del POA de una manera eficiente.</t>
  </si>
  <si>
    <t xml:space="preserve">Insuficiencia en la entrega de la información.
</t>
  </si>
  <si>
    <t>Carencia del cronograma de seguimiento.</t>
  </si>
  <si>
    <t xml:space="preserve">1.- Seguimiento mensual para verificación del cumplimiento de las actividades del Plan de mejoramiento.
</t>
  </si>
  <si>
    <t>2.- Revisión de la eficiencia de los líderes de procesos con los hallazgos del MEN.</t>
  </si>
  <si>
    <t xml:space="preserve">2.-uso por personal externo o no calificado
</t>
  </si>
  <si>
    <t>1.- inadecuado manejo de equipos</t>
  </si>
  <si>
    <t>3.-Falta de protección de los equipos</t>
  </si>
  <si>
    <t>1.-No se pueden trasmitir mensajes institucionales, ni informativos</t>
  </si>
  <si>
    <t>2.- Se paraliza el servicio social que brinda a la comunidad este medio de comunicacion</t>
  </si>
  <si>
    <t xml:space="preserve">3.- Puede sufrir daño </t>
  </si>
  <si>
    <t xml:space="preserve">Manipulacion inadecuada de la información . 
</t>
  </si>
  <si>
    <t>Normograma Desactualizado.</t>
  </si>
  <si>
    <t xml:space="preserve">Descuido en la organización y/o tratamiento de la información.
</t>
  </si>
  <si>
    <t>Mala imagen institucional. 
Reproceso y perdidas económicas.</t>
  </si>
  <si>
    <t xml:space="preserve">Los procedimientos establecidos no se cumplen conforme al SGC            </t>
  </si>
  <si>
    <t xml:space="preserve">Descuido y Manejo inadecuado de la documentacion
</t>
  </si>
  <si>
    <t>Inconvenientes en la notificacion.</t>
  </si>
  <si>
    <t xml:space="preserve">Extemporaneidad en respuestas de derechos de petición.
Acciones de tutela en contra de la Universidad.
Desacatos.
Incurrir en faltas disciplinarias.  </t>
  </si>
  <si>
    <t>2.- Verificar en la oficina de Correspondencia la entrega o notificación oportuna correspondiente</t>
  </si>
  <si>
    <t>Falta de organización en el archivo de la Oficina Jurídica</t>
  </si>
  <si>
    <t>3.- Inventario de la documentación que reposa en la oficina y de la que fue entregada al archivo central de la institución.</t>
  </si>
  <si>
    <t xml:space="preserve">
2.- Públicación del Cronograma de Seguimento trimestral.
</t>
  </si>
  <si>
    <t>Sanciones Institucionales</t>
  </si>
  <si>
    <t>Incumplimiento de los objetivos estratégicos, misión y visión de la  institución.</t>
  </si>
  <si>
    <t xml:space="preserve">
2. Copias de seguridad en DVD y publicacion de  programas editados  en la web ( Youtube).Solicitud de estantes y elementos para el manejo de las colecciones audivisuales y fotográficas,ingreso a base de datos SIABUT         </t>
  </si>
  <si>
    <t>1.-Verificar se realicen las copias de seguridad semestral a la información y documentación del proceso y archivo de programas radiales realizados</t>
  </si>
  <si>
    <t xml:space="preserve">Perdida de la memoria y de la informacion del proceso.
Mala imagen institucional. 
</t>
  </si>
  <si>
    <t>Sanciones disciplinarias, penales y fiscales.
Acciones judiciales en contra de la universidad.</t>
  </si>
  <si>
    <t>Evitar el riesgo</t>
  </si>
  <si>
    <t>Reducir el riesgo</t>
  </si>
  <si>
    <t>Compartir el riesgo</t>
  </si>
  <si>
    <t>Aceptar el riesgo</t>
  </si>
  <si>
    <t>Carencia de personal para la actualización de la base de datos</t>
  </si>
  <si>
    <t>Inclumplimiento con el objetivo del proceso.</t>
  </si>
  <si>
    <t>Base de datos desactualizada</t>
  </si>
  <si>
    <t xml:space="preserve">Fallas en la plataforma de egresados </t>
  </si>
  <si>
    <t>pérdida del acceso a la información.</t>
  </si>
  <si>
    <t>Ingreso de personal para la actualización de la base de datos</t>
  </si>
  <si>
    <t>Procedimiento para la realización del cronograma de seguimiento y cumplimiento del cronograma.</t>
  </si>
  <si>
    <t>Copias de seguridad de la información.</t>
  </si>
  <si>
    <t>Coordinador de Oficina de egresados</t>
  </si>
  <si>
    <t>Falta de mantenimiento preventivo de los equipos y maquinaria.</t>
  </si>
  <si>
    <t>La humedad que deterioran maquinaria, equipos e insumos.</t>
  </si>
  <si>
    <t xml:space="preserve">Carencia de equipos de aire acondicionados que regulen las altas temperaturas. </t>
  </si>
  <si>
    <t>Generación de cobro por servicios o actividades que son de carácter gratuito para los graduados y estudiantes, con el fin de obtener un beneficio particular</t>
  </si>
  <si>
    <t>Carencia de divulgación de los beneficios de la bolsa de empleo.</t>
  </si>
  <si>
    <t xml:space="preserve">Sanciones Disciplinarias o físcal al representrante legal de la Institución. </t>
  </si>
  <si>
    <t>Posibilidad de recibir dadivas a beneficio propio o de un tercero para la impresión de públicidad.</t>
  </si>
  <si>
    <t>Presiones indebidas</t>
  </si>
  <si>
    <t>Investigaciones penales,
disciplinarias y fiscales.</t>
  </si>
  <si>
    <t xml:space="preserve">Carencia de controles
en el procedimiento para la publicación. </t>
  </si>
  <si>
    <t>Enriquecimiento ilícito
de servidores públicos.</t>
  </si>
  <si>
    <t xml:space="preserve">Comité de gráficas Universitarias </t>
  </si>
  <si>
    <t>Manual de procedimiento para la prestación de servicios de gráficas universitarias</t>
  </si>
  <si>
    <t>Daños de los equipos del consultorio Contable</t>
  </si>
  <si>
    <t>Uso inadecuado de los equipos del consultorio por parte de los estudiantes de prácticas de la institución</t>
  </si>
  <si>
    <t xml:space="preserve">Fallas del software contable </t>
  </si>
  <si>
    <t>Falta de planificación para el mantenimiento preventivo.</t>
  </si>
  <si>
    <t>Daños de equipos por falta de mantenimiento preventivo.</t>
  </si>
  <si>
    <t>Falta de controles para el ingreso de comidas y bebidas a las salas del consultorio.</t>
  </si>
  <si>
    <t>daños en teclado, mouse, CPU.</t>
  </si>
  <si>
    <t xml:space="preserve">Se realiza Inducción sobre uso de equipos a los estudiantes de la institución. </t>
  </si>
  <si>
    <t>Elaboración de cronograma para el mantenimiento preventivo</t>
  </si>
  <si>
    <t>Revisión del estudiante antes del ingreso a las salas del consultorio, verificando su ingreso sin elementos comestibles.</t>
  </si>
  <si>
    <t>Posibilidad de recibir dadivas a beneficio propio o de un tercero para la realización de una asesoría contable.</t>
  </si>
  <si>
    <t>Falta de Conocimiento de los usuarios del reglamento del consultorio y gratuidad del servicio de asesorías contables</t>
  </si>
  <si>
    <t>Invetigación disciplinaria y físcal, destitución del cargo, Deterioro de imagen de la institución.</t>
  </si>
  <si>
    <t>Socialización del reglamento interno con los funcionarios y usuarios.</t>
  </si>
  <si>
    <t xml:space="preserve">Vicerrectora De Extensión </t>
  </si>
  <si>
    <t>Coordinador de Gráficas Universitarias</t>
  </si>
  <si>
    <t>Coordinador del Consultorio Contable</t>
  </si>
  <si>
    <t>Vigilancia y Secretaria.</t>
  </si>
  <si>
    <t>Jefe Oficina Jurídica</t>
  </si>
  <si>
    <t>Carencia de un banco de proponentes de constratistas</t>
  </si>
  <si>
    <t>Posibilidad de recibir o solicitar cualquier dádiva o beneficio a nombre propio o de terceros con el fin de celebrar un contrato.</t>
  </si>
  <si>
    <t>Insuficiencia presupuestal</t>
  </si>
  <si>
    <t>Ineficacia en el cumplimiento de las metas de la institución.</t>
  </si>
  <si>
    <t>Debilidades de los procedimientos y manuales de contratación</t>
  </si>
  <si>
    <t>Mala selección del contratista.
Falta disciplinaria.
Sanciones fiscales
Pérdida de imagen institucional</t>
  </si>
  <si>
    <t>Adendas que modifican las condiciones generales del proceso de contratación para favorecer a un
proponente.</t>
  </si>
  <si>
    <t>Gestionar la adquisición de un banco de proponentes.</t>
  </si>
  <si>
    <t>Revisar los manuales procedimientos de contratación</t>
  </si>
  <si>
    <t>realizar distribución aleatoria de los procesos y expedientes entre los funcionarios de la oficina</t>
  </si>
  <si>
    <t>Someter ante el comité de contratación los proyectos de adendas.</t>
  </si>
  <si>
    <t>Elaborar documento interno con información de proponentes.</t>
  </si>
  <si>
    <t>Jefe de la Oficina de Contartación</t>
  </si>
  <si>
    <t>cada vez que se realice un proceso de contratación</t>
  </si>
  <si>
    <t>Cada vez que se entregue un expediente o cada vez que el expediente regrese a la dependencia</t>
  </si>
  <si>
    <t>Pérdida del fluido eléctrico por sobre carga en la red eléctrica del auditorio</t>
  </si>
  <si>
    <t>Daños en los aires acondicionado del auditorio</t>
  </si>
  <si>
    <t>Inoperatividad de las puertas de emergencia del auditorio</t>
  </si>
  <si>
    <t>Mala prestación del servicio del auditorio</t>
  </si>
  <si>
    <t>Mala distribusión de los circuitos</t>
  </si>
  <si>
    <t>Deficiencia en el confort de los usuarios del auditorio</t>
  </si>
  <si>
    <t>Baja capacidad del transformador</t>
  </si>
  <si>
    <t>Daños de los equipos de sonido y computo.</t>
  </si>
  <si>
    <t>Falta de mantenimiento preventivo.</t>
  </si>
  <si>
    <t>demoras y deficiencia en la evacuación</t>
  </si>
  <si>
    <t>Operativo</t>
  </si>
  <si>
    <t>Gestionar la incorporaración de la distribución y la renovación de las instalaciones eléctricas en el plan de mantenimiento.</t>
  </si>
  <si>
    <t>Gestionar el cambio de transformador por un transformador de mayor capacidad en Kva</t>
  </si>
  <si>
    <t>Gestionar ante la vicerrectoría de Extensión la renovación del sistema de aires del auditorio.</t>
  </si>
  <si>
    <t>Gestionar dentro del plan de mantenimiento de la institución el mantenimiento preventivo de los equipos</t>
  </si>
  <si>
    <t>Gestionar el cambio de puertas de emergencia por puertas antipánico</t>
  </si>
  <si>
    <t>Coordinadora auditorio</t>
  </si>
  <si>
    <t>Vicerrector Financiero</t>
  </si>
  <si>
    <t xml:space="preserve">Omisión de lineamiento y política sobre el uso de recursos informáticos </t>
  </si>
  <si>
    <t>Incumplimiento de las solicitudes de la gestión del servicio tecnológico y comunicaciones</t>
  </si>
  <si>
    <t>Quejas por parte de usuarios</t>
  </si>
  <si>
    <t>Error o falla en el proceso de Migración y/o actualización de la información.</t>
  </si>
  <si>
    <t>Desconocimientos u omisión de los funcionarios de la institución</t>
  </si>
  <si>
    <t>Sometimiento a sanciones de ley</t>
  </si>
  <si>
    <t>Afectación a la imagen institucional</t>
  </si>
  <si>
    <t>Falta de divulgación del procedimiento para la realización de solicitudes.</t>
  </si>
  <si>
    <t>Desorden en la atención de las solicitudes</t>
  </si>
  <si>
    <t>Atención de solicitudes que no se enceuntran registradas en la plataforma de soporte.</t>
  </si>
  <si>
    <t>Incumplimiento de las ordenes de soporte generadas</t>
  </si>
  <si>
    <t>Promover el cumplimiento de los lineamientos y política sobre el uso de recursos informáticos, a través de comunicaciones permanente a los diferntes procesos de la Institución.</t>
  </si>
  <si>
    <t>Capacitación a los diferentes procesos sobre el uso de la herramienta de gestión de servicios (solicitudes)</t>
  </si>
  <si>
    <t>Instruir al personal del proceso sobre la importancia de atender las solicitudes que se encuentran en el sistema.</t>
  </si>
  <si>
    <t>Jefe Oficina de Gestión Informática</t>
  </si>
  <si>
    <t>Profesional Oficina de Gestión Informática</t>
  </si>
  <si>
    <t>Cada vez que se requiera realizar el control</t>
  </si>
  <si>
    <t>Jefe Oficina de Control Interno</t>
  </si>
  <si>
    <t>Cada vez que ocurra</t>
  </si>
  <si>
    <t>Vicerrector De Docencia</t>
  </si>
  <si>
    <t>Medición de los Objetivos Institucional</t>
  </si>
  <si>
    <t>Universidad eficiente</t>
  </si>
  <si>
    <t>Mejoramiento de los procesos de la institución</t>
  </si>
  <si>
    <t>Implementar protecciones a los equipos de la Emisora</t>
  </si>
  <si>
    <t>Mejoramiento de las instalaciones de almacenamiento del archivo fílmico del Chocó</t>
  </si>
  <si>
    <t xml:space="preserve">Adquisión e implementación de plataforma para el manejo de toda la información de la institución. Organización institucional. </t>
  </si>
  <si>
    <t>Fortalecimeinto de la oficna Jurídica y protección de la institución.</t>
  </si>
  <si>
    <t>Aumento de la cobertura de la institución</t>
  </si>
  <si>
    <t>Información organizada y actualizada de estudiantes para los beneficios que brinda la institución</t>
  </si>
  <si>
    <t>Fortalecimiento de Bienestar Universitario</t>
  </si>
  <si>
    <t>Salud mental de la comunidad universitaria</t>
  </si>
  <si>
    <t>Identificación de los Egresado de la institución</t>
  </si>
  <si>
    <t>Comunidad informada y actualizada</t>
  </si>
  <si>
    <t>Extensión Universitaria, apoyo a la comunidad.</t>
  </si>
  <si>
    <t>Universidad transparente</t>
  </si>
  <si>
    <t>Eficiencia en la ejecución del presupuesto, control y seguimiento de la ejecución del presupuesto.</t>
  </si>
  <si>
    <t>Fortalecimiento de la contratación de la institución y procesos transparentes</t>
  </si>
  <si>
    <t>Determinación exacta de los activos de la institución</t>
  </si>
  <si>
    <t>Servicio de Calidad de la biblioteca y extensivo a la comunidad</t>
  </si>
  <si>
    <t>Cuidado con el ambiente</t>
  </si>
  <si>
    <t>Fortalecimiento de los sistemas de seguridad de la institución</t>
  </si>
  <si>
    <t>Aumentar las investigaciones de la institución e incrmentar los ingresos producto de los proyectos</t>
  </si>
  <si>
    <t>Publicar las investigaciones de la universidad</t>
  </si>
  <si>
    <t>Auemento de la movilidad de la institución a nivel nacional e internacional</t>
  </si>
  <si>
    <t xml:space="preserve">Fortalecimiento de la internacionalización </t>
  </si>
  <si>
    <t>Fortalecimiento de la gestión documental de la institución</t>
  </si>
  <si>
    <t>Actualización permanente</t>
  </si>
  <si>
    <t>Mejoramiwento continuo</t>
  </si>
  <si>
    <t>Mejorar la satisfacción de los clientes</t>
  </si>
  <si>
    <t>OPORTUNIDADES</t>
  </si>
  <si>
    <t>Director Emisora Gestión Tecnológica</t>
  </si>
  <si>
    <t xml:space="preserve">Oficina de Comunicaciones </t>
  </si>
  <si>
    <t>Director Emisora, vice administrativa</t>
  </si>
  <si>
    <t>Secretaria General</t>
  </si>
  <si>
    <t>Gestión de Planeación</t>
  </si>
  <si>
    <t>Gestión de Comunicaciones</t>
  </si>
  <si>
    <t>Gestión Jurídica</t>
  </si>
  <si>
    <t>Gestión Contratación</t>
  </si>
  <si>
    <t>Oficina del egresado</t>
  </si>
  <si>
    <t>Gráficas Universitarias</t>
  </si>
  <si>
    <t>Auditorio</t>
  </si>
  <si>
    <t>Consultorio Contable</t>
  </si>
  <si>
    <t>Registro y Control</t>
  </si>
  <si>
    <t>Gestión Financiera</t>
  </si>
  <si>
    <t>Gestión Bienes y servicios</t>
  </si>
  <si>
    <t>Bibloteca</t>
  </si>
  <si>
    <t>Laboratorios</t>
  </si>
  <si>
    <t>Oficina de sistemas y tecnología</t>
  </si>
  <si>
    <t>Gestión de Investigación</t>
  </si>
  <si>
    <t>Gestión de Talento Hmano</t>
  </si>
  <si>
    <t>Acreditación</t>
  </si>
  <si>
    <t>Vicerrectoría Docencia</t>
  </si>
  <si>
    <t>Gestión de Calidad</t>
  </si>
  <si>
    <t>Control nterno</t>
  </si>
  <si>
    <t>Acciones Preventivas</t>
  </si>
  <si>
    <t>Verificación de evidencias relacionadas con el cumplimiento de las acciones</t>
  </si>
  <si>
    <t xml:space="preserve">Visitas de seguimiento a cada proceso para recolección de información Elaboración y socialización de cronograma de seguimiento del POA y elaboración de informe </t>
  </si>
  <si>
    <t>Elaboración de software para seguimiento del cumplimiento de las acciones del POA.</t>
  </si>
  <si>
    <t>Envío de comunicación interna o correo electrónico informando el estado actual del proceso, fecha de entrega de las evidencias del cumplimiento de las actividades del Plan DE MEJORAMIENTO.</t>
  </si>
  <si>
    <t>Envío de comunicación interna a los procesos recordando el compromiso del cumplimiento de las acciones.</t>
  </si>
  <si>
    <t>1. Capacitar a los funcionarios de la oficina en el uso de los equipos.
2. Restricción de uso de equipos a personal externo.
3. Gestionar la Reparación E Instalación  de los  equipos de protección, UPS.</t>
  </si>
  <si>
    <t>Verificación de toda la publicidad que contenga la imagen de la institución antes de ser publicada.</t>
  </si>
  <si>
    <t>1.- Solicitar al Jefe de sistemas, abra un espacio en el servidor general para la página web del Archivo y el almacenamiento de material  fotográfico y filmico que reposa en el archivo de la UTCH Capacitacion Y asesoria de Biblioteca en manejo de base de datos SIABUT</t>
  </si>
  <si>
    <t xml:space="preserve">1.- Solicitar al Jefe de sistemas, abra un espacio en el servidor general para la página web del Archivo y el almacenamiento de material  fotográfico y filmico que reposa en el archivo de la UTCH </t>
  </si>
  <si>
    <t>Capacitacion en la realización de copias de seguridad y  asesoria de Biblioteca en manejo de base de datos SIABUT</t>
  </si>
  <si>
    <t>Organización del Archivo Central</t>
  </si>
  <si>
    <t>Normograma Actualizado</t>
  </si>
  <si>
    <t>1.-Registrar en el formato establecido el recibo de los derechos de petición o demandas para trámite.
2.-Proyectar respuesta .
3.-Revisión del documento por el jefe del área.
4.-Enviar el documento de respuesta al peticionario o al respectivo despacho.
5.-Archivar el documento con su respectivo radicado o recibido.</t>
  </si>
  <si>
    <t>Verificación de entrega de las respectivas respuestas dentro de las fechas establecidas por la ley.</t>
  </si>
  <si>
    <t>Archivo de la oficina jurídica adecuado.</t>
  </si>
  <si>
    <t>Socializar requisitos legales para las consiliaciones</t>
  </si>
  <si>
    <t>Ajustar los manuales de contratación</t>
  </si>
  <si>
    <t>Carencia de registro de la información socioeconomica de los estudiantes al ingreso de la universidad (caracterización)</t>
  </si>
  <si>
    <t>Falta de gestión para el registro y caracterización de los estudiantes.</t>
  </si>
  <si>
    <t>Desconocimiento de la población potencialmente vulnerable.</t>
  </si>
  <si>
    <t>Capacitación a los estudiantes sobre la utilización de la plataforma.</t>
  </si>
  <si>
    <t>Deficiencia en la sistematización de la información.</t>
  </si>
  <si>
    <t>Retrasos en el procesamiento de la información y realización manual.</t>
  </si>
  <si>
    <t>Verificación de la actualización de las bases de datos.</t>
  </si>
  <si>
    <t>Dificulta la gestión de las diferentes unidades de bienestar.</t>
  </si>
  <si>
    <t>Gestionar incremento y capacitación de personal de la oficina de bienestar</t>
  </si>
  <si>
    <t>Solicitar dadivas para beneficiar a estudiantes con los programas de beca.</t>
  </si>
  <si>
    <t>Deficiencia en el protocolo para la asignación de beneficios a estudiantes.</t>
  </si>
  <si>
    <t>Manual de procedimiento para los beneficios de becas universitarias.</t>
  </si>
  <si>
    <t>Debil difución y orientación sobre los servicios de bienestar</t>
  </si>
  <si>
    <t>Debilidad en el proceso de inducción</t>
  </si>
  <si>
    <t>baja participación de los estudiantes en los progeamas de bienestar</t>
  </si>
  <si>
    <t>Reestructurar el proceso de inducción a traves de un protocolo.</t>
  </si>
  <si>
    <t>Poca realización de eventos deportivos, culturales, desarrollo humano y salud.</t>
  </si>
  <si>
    <t>Bajo interes de participación de los estudiantes, docentes y administrativos en los programas de bienestar</t>
  </si>
  <si>
    <t>Incrementar la difusión por medio de redes, volantes, inducción y portafolio de servicios y agenda sobre los eventos a realizar por parte de Bienestar.</t>
  </si>
  <si>
    <t>Jefe Oficina de Bienestar</t>
  </si>
  <si>
    <t>Gestión de bienestar</t>
  </si>
  <si>
    <t>Implementar convocatorias peiodicamente para el fomento de los programas de cultura y aumentar la particpación de la comunidad universitaria</t>
  </si>
  <si>
    <t>Elaboración de procedimiento para entrega de los informes mensuales de cada área de Bienestar Universitario.</t>
  </si>
  <si>
    <t>Contratar personal idoneo para el mejoramiento del servicio.</t>
  </si>
  <si>
    <t xml:space="preserve">
Unificar beneficios que brinda la institución a los estudiantes que participan en los diferentes porgramas de bienestar.</t>
  </si>
  <si>
    <t>Crear Programación anual de la participación a los diferentes eventos.
Gestionar recursos para la participoación de los eventos</t>
  </si>
  <si>
    <t>Divulgar la encuesta y su diligenciamiento a toda la comunidad univeritaria.</t>
  </si>
  <si>
    <t>Solicitar la asignación de Recurso Humano y recursos tecnológicos necesarios para optimizar la base de datos</t>
  </si>
  <si>
    <t xml:space="preserve">Sistematizar o registrar en la plataforma el numero de graduados. </t>
  </si>
  <si>
    <t>Presentra el cronograma de seguimiento de la base de datos</t>
  </si>
  <si>
    <t>Publicar en sitio web de acceso público a los egresados de las vacantes o empleos requeridos.</t>
  </si>
  <si>
    <t>Divulgación del plan o cronograma preventivo a los procesos correspondientes</t>
  </si>
  <si>
    <t>Citación del comité y Actas de comité firmadas por los responsables</t>
  </si>
  <si>
    <t>autorización de la oficina financiera para la continuidad del procedimiento de impresión o públicidad.</t>
  </si>
  <si>
    <t>Elaboración de pendón con la normatividad para el ingreso y uso de las salas.</t>
  </si>
  <si>
    <t>Control de acceso a los estudiantes antes del ingreso a la sala del consultorio</t>
  </si>
  <si>
    <t>Revisión del reglamento interno y ajuste.</t>
  </si>
  <si>
    <t>Puertas obsoletas</t>
  </si>
  <si>
    <t xml:space="preserve">Reasignación de roles al personal para apoyar el porceso de migración. </t>
  </si>
  <si>
    <t>Divulgación de procedimientos y normas bajo las cuales opera el historial de notas</t>
  </si>
  <si>
    <t xml:space="preserve">
Se restringió el acceso de cualquier personal a la oficina de registro y control.</t>
  </si>
  <si>
    <t>Se archivan en medio físico por estudainte y progarma.</t>
  </si>
  <si>
    <t>Demandas como Tutelas, lo cual con lleva a una mala imagen y credibilidad en la Institución
insatisfacción del cliente interno. Violación a la protección de los datos de los estudiantes.</t>
  </si>
  <si>
    <t>1.cronograma de rendicion de  informes y seguimiento al mismo           2.Distribución de actividades entre los funionarios del área  que debe rendir el informe 
3.Remision de oficio a las diferentes áreas para el envio de la información  oportuno. 
4. Desarrollar actividades contables en excel para no imcumplir con los reeportes a los entes de control</t>
  </si>
  <si>
    <t xml:space="preserve">1. Implementación de  un sistema integrado de  información que permita la interaccion informatica  del presupuesto con las otras áreas de financiera.
2. Capacitación a los funcionarios  del área 
3. Planificación articulada en la ejecucion del presupuesto </t>
  </si>
  <si>
    <t>1. Implementacion y adecuacion de un espacio  y/o mueble  para el manejo del  archivo interno de la oficina Financiera y almacenamiento de los soportes de mayor relevancia</t>
  </si>
  <si>
    <t>1. Autocontrol en la revisión   de la documentación presentada
2. Aplicación de la ley  962/2005 (LEY ANTITRAMITES)</t>
  </si>
  <si>
    <t>1.. Programación de visitas a los responsables de tributo  con el fin de  contextualizarlos  en la resposabilidad que les asiste como agentes retenedores de dicho impuesto.
2.Gestión de cobro persuasivo a las entidades responsable del tributo.</t>
  </si>
  <si>
    <t>1. Restrincción del ingreso a personal no  autorizado 
2. Gestionar la adecuación  del lugar para la custodia de  los titulos valores. 3.Capacitacion del funcionario encargado de la custodio y entrega de titulos valos.</t>
  </si>
  <si>
    <t>Recibo e ingreso de suministros a almacen sin los requisitos legales</t>
  </si>
  <si>
    <t>Verificación del cumplimiento del manual.</t>
  </si>
  <si>
    <t xml:space="preserve">Verificar soportes y actas de modificación de las actividades </t>
  </si>
  <si>
    <t xml:space="preserve">Reportar y hacer solicitud de mantenimiento de las fallas en las instlaciones eléctricas y suministros de gas, aire y agua.                                </t>
  </si>
  <si>
    <t>Solicitar el Plan de manejo ambiental.</t>
  </si>
  <si>
    <t>1. Realización de inventarios bibliográficos para la detección de la pérdida de material. 2. Préstamo de material bibliográfico con carné institucional. 3. Revisión y organización permanente del material bibliográfico ubicado en estanterías.</t>
  </si>
  <si>
    <t>Socialización sobre la importancia  de la seguridad informática</t>
  </si>
  <si>
    <t>Elaborar cronograma de mantenimiento.</t>
  </si>
  <si>
    <t>Ejecución y cumplimiento del plan de migración.</t>
  </si>
  <si>
    <t>Elaborar manual de atención especificiando los tiempos de respuesta a las diferentes solcitudes</t>
  </si>
  <si>
    <t>Divulgación del manual de servicio de la oficina</t>
  </si>
  <si>
    <t>Se transfirieron las actividades de recepción, selección y seguimiento a los coordinadores de investigación y coordinadores de centros de investigación de cada facultad para que exista un mayor acompañamiento a los grupos en la generación sus productos.
Gestionar disponibilidad presupuestal para la convocatoria de grupos, semilleros y jóvenes investigadores internos.</t>
  </si>
  <si>
    <t>Presentar cronograma de actividades que indique los pasos a seguir para el logro de la indexación de las revistas.
Reactivación del comité editorial de la UTCH</t>
  </si>
  <si>
    <t>Socialización del procedimiento.
Establecer cronograma de suministro de información.
Suscribir compromiso con funcionarios.
Documentar e implemntación  del reglamento de movilidad.</t>
  </si>
  <si>
    <t xml:space="preserve">Actualizar el Manual de funciones
Aplicar el manual de funciones, competencias laborales y requisitos minimos contemplados para los cargos
</t>
  </si>
  <si>
    <t>Salvaguardar las historias laborales, en un espacio adecuado que brinde la seguridad requerida, con el manejo de una personal responsable</t>
  </si>
  <si>
    <t xml:space="preserve">Divulgación y publicación de check list de la documentación necesaria para </t>
  </si>
  <si>
    <t>Publicar en sitio web el plan de vacantes de la institución .</t>
  </si>
  <si>
    <t>Realizar la autoevaluación a los programas cada dos años como lo establece la norma vigente y como  producto de ésta hacer los ajustes pertinentes  al diseños curriculares.</t>
  </si>
  <si>
    <t>Verificar las fechas de cumplimiento para renovar registro.Verificar el cumplimiento de los requisitos de la norma.Responder los autos que se generen frente al caso.</t>
  </si>
  <si>
    <t>Recibir dadivas para hacer un reporte inapropiado de notas en beneficio de un estudiante, o no reportar el fraude de un estudiante.</t>
  </si>
  <si>
    <t>Asignar roles a los Decanos, directores y coordinadores de campo específico de los diferentes programas.</t>
  </si>
  <si>
    <t>Capacitar a líderes y dueños de procesos en  estructura de acciones ACPM</t>
  </si>
  <si>
    <t>Capacitacion al personal adscrito a la Oficina de Control Interno</t>
  </si>
  <si>
    <t>Solicitar de manera oportuna la información requerida para el desarrollo de las activiades  propias de la Oficina</t>
  </si>
  <si>
    <t>Actualización permanente de la normativiad vigente</t>
  </si>
  <si>
    <t>Dar cumplimiento a los cronogramas establecidos en la norma</t>
  </si>
  <si>
    <t>Seguimiento trimestral al Plan Operativo Anual</t>
  </si>
  <si>
    <t xml:space="preserve">Establecer  política institucional que permita la consolidación y tratamiento  de las PQRS  </t>
  </si>
  <si>
    <t>INDICADOR (EFICACIA: Índice de cumplimiento actividades= (# de actividades cumplidas / # de actividades programadas) x 100)</t>
  </si>
  <si>
    <t>Código: F-GPL-57</t>
  </si>
  <si>
    <t>Funcionario de la Oficina de planeación</t>
  </si>
  <si>
    <t>Carencia de personal para la actualización de los registros y bases de datos</t>
  </si>
  <si>
    <t>Aires acondicionados estan obsoletos</t>
  </si>
  <si>
    <t xml:space="preserve">Funcionamiento del edificio del auditorio parcializado, escenario o domo. </t>
  </si>
  <si>
    <t>Funcionamiento acorde con la utilización del escenario.</t>
  </si>
  <si>
    <t>funcionamiento del sistema de aire acondicionado a media capacidad.</t>
  </si>
  <si>
    <t>Mantener puertas sin seguridad durante los eventos.</t>
  </si>
  <si>
    <t xml:space="preserve">Solicitar información a empresas reconocidas en el departamento del Chocó para registrar la información en el documento interno </t>
  </si>
  <si>
    <t>Envío de solicitudes a la alta dirección para la adquisición del banco de proponentes.</t>
  </si>
  <si>
    <t xml:space="preserve">UNIVERSIDAD TECNOLÓGICA DEL CHOCÓ - DIEGO LUIS CÓRDOBA
Mapa de Riesgos de Institucional 2020
</t>
  </si>
  <si>
    <t>´Consultorio Contable</t>
  </si>
  <si>
    <t>Oportunidad</t>
  </si>
  <si>
    <t>Clasificación</t>
  </si>
  <si>
    <t>Acciones</t>
  </si>
  <si>
    <t>Software Sistema de Gestión de Planeación Institucional</t>
  </si>
  <si>
    <t>Elaboración del software SGPI para tener a la mano toda la ejecución de los planes de la institución</t>
  </si>
  <si>
    <t xml:space="preserve">UNIVERSIDAD TECNOLÓGICA DEL CHOCÓ - DIEGO LUIS CÓRDOBA
Mapa de Oportunidades 2020
</t>
  </si>
  <si>
    <t>Modernización de los equipos de la emisora de la UTCH</t>
  </si>
  <si>
    <t>Adquisición de equipos de última tecnología para el funcionamiento adecuado de la emisora</t>
  </si>
  <si>
    <t>Banco de Proveedores</t>
  </si>
  <si>
    <t>Creación del banco de proveedores en la plataforma</t>
  </si>
  <si>
    <t>Sistema de información estudiantil</t>
  </si>
  <si>
    <t>Registrar la información en la plataforma de la institución</t>
  </si>
  <si>
    <t>Plataforma de verificación de egresados actualizada</t>
  </si>
  <si>
    <t>Registrar la información de los egresados en la plataforma de la institución</t>
  </si>
  <si>
    <t>Unificación de las plataformas académicas de laa universidad</t>
  </si>
  <si>
    <t>Traslado de todos los estudiantes a la plaatforma academusoft</t>
  </si>
  <si>
    <t>Adquisición y puesta en funcionamiento de plataforma financiera</t>
  </si>
  <si>
    <t>Cargue de la información de los módulos financieros</t>
  </si>
  <si>
    <t>Implementación de tecnología RFYD</t>
  </si>
  <si>
    <t>Adquisición e instalación de la tecnológia RFYD en el área de biblioteca</t>
  </si>
  <si>
    <t>Plataforma Gestasoft articulada con la oficina financiera y nomina.</t>
  </si>
  <si>
    <t>Actualizar la información de la palatforma</t>
  </si>
  <si>
    <t>Proceso</t>
  </si>
  <si>
    <t>Oficina</t>
  </si>
  <si>
    <t>Versión: 3</t>
  </si>
  <si>
    <t>Fecha: 15 Septiembre 2020</t>
  </si>
  <si>
    <t>No existe plan de compras para reposición de los insumos utilizados en los laboratorios de la institución</t>
  </si>
  <si>
    <t>No se preste el servicio de laboratorio a los diferntes programas académicos</t>
  </si>
  <si>
    <t xml:space="preserve">Seguimiento y gestión a la ejecución del plan de mantenimiento para los laboratorios                          </t>
  </si>
  <si>
    <t>Seguimiento a la elaboración del plan del gestión ambientalo para los laboratorios por parte del sistema de gestión Ambiental</t>
  </si>
  <si>
    <t>Acompañamiento a los usuarios de lectura en las salas de lecturas, Evitar el ingreso de ususarios con maletines a las instalaciones de la biblioteca.</t>
  </si>
  <si>
    <t>Elaboración del plan de compras y Seguimiento a la ejecución del plan</t>
  </si>
  <si>
    <t>Presentación del Plan de compras de insumos de laboratorio.</t>
  </si>
  <si>
    <t>Cada vez que se desarrolle la ejecución del plan  mantenimiento</t>
  </si>
  <si>
    <t>Cada vez que se desarrolle la ejecución del plan  de gestión Ambiental</t>
  </si>
  <si>
    <t>Diario</t>
  </si>
  <si>
    <t>Riesgo Inherente</t>
  </si>
  <si>
    <t xml:space="preserve">Presentación a la Alta Dirección de necesidades de recursos previa elaboración del proyecto de presupuesto.
Documentar e implementación  del reglamento de movilidad.
Creación del Comité de Internacionalización
</t>
  </si>
  <si>
    <t>Versión: 6</t>
  </si>
  <si>
    <t xml:space="preserve">La  prestación del servicio de asesorías contable no cumpla con la calidad requerida </t>
  </si>
  <si>
    <t xml:space="preserve">
Falta de conocimiento y experiencia en el tema </t>
  </si>
  <si>
    <t>Regsitrar dattos del usuario
Brindar asesoria contable
Diligenciar formatos
Diligenciar encuesta de satisfaccion
Archivar documentos</t>
  </si>
  <si>
    <t>Coordinador Consultorio Contable</t>
  </si>
  <si>
    <t>No tener buena organización de la informacion</t>
  </si>
  <si>
    <t xml:space="preserve">
No usar la tecnología ni la mayor parte de canales disponibles</t>
  </si>
  <si>
    <t>Daños en la maquinaria utilizada para prestar los servicios graficos</t>
  </si>
  <si>
    <t xml:space="preserve"> para solicitud de mantenimiento preventivo de maquinaria y equipoManual de procedimiento</t>
  </si>
  <si>
    <t>Presentar Manual de Procedimiento para su aprobación
Gestionar la adquisicion o modernización de los equpos y maquinarias</t>
  </si>
  <si>
    <t>Plan o cronograma de mantenimiento preventivo</t>
  </si>
  <si>
    <t>Solicitar a la vicerrectoria de extension mantenimiento de equipos
Dar cumplimiento al plan p cronograma de mantenimiento</t>
  </si>
  <si>
    <t>Contratacion de mantenimiento preventivo</t>
  </si>
  <si>
    <t>Gestionar la contratación  para mantenimiento preventivo de los equipos y maquinarias</t>
  </si>
  <si>
    <t>Consultorio Juridico</t>
  </si>
  <si>
    <t>Posibilidad de recibir dadivas a beneficio propio o de un tercero para la realización de una asesoría Juridica.</t>
  </si>
  <si>
    <t>Falta de Conocimiento de los usuarios del reglamento del consultorio</t>
  </si>
  <si>
    <t>Coordinador Consultorio Juridico y Coordinador Academico</t>
  </si>
  <si>
    <t xml:space="preserve"> gratuidad del servicio de asesorías juridica</t>
  </si>
  <si>
    <t>Perdida de Información en los Archivos Físicos</t>
  </si>
  <si>
    <t>Perdida de documentos del consultorio
Demoras en los procedimientos que solicitan los usuarios y estudiantes del consultorio</t>
  </si>
  <si>
    <t>Deterioro de Imgen
Acciones Legales (Tutelas)</t>
  </si>
  <si>
    <t>Informacion archivada en carpetas de colores dependiendo niveles de practicas
Archivo de informacion de conformidad con la Ley 594 del 2000</t>
  </si>
  <si>
    <t>Copia de seguridad de la información
Gestionar ante la Vicerrectoria de Extension la adquisicion de Equipo
Gestionar ante la vicerrectoria de extension  mejoras locativas</t>
  </si>
  <si>
    <t>Instalaciones eléctricas obsoletas</t>
  </si>
  <si>
    <t>Se diligencia encuesta de satisfaccion del cliente</t>
  </si>
  <si>
    <t>Se procesa la informacion, se revisa y se procede a la firma</t>
  </si>
  <si>
    <t>Se regista datos del usuario y solicitud de la asesoria requerida</t>
  </si>
  <si>
    <t>Manual de procedimiento para solicitud de mantenimiento preventivo de maquinaria y equipo.</t>
  </si>
  <si>
    <t xml:space="preserve">Plan o cronograma de mantenimiento preventivo.
</t>
  </si>
  <si>
    <t xml:space="preserve">Contratación de mantenimiento preventivo.
</t>
  </si>
  <si>
    <t>Aumento de quejas y reclamos</t>
  </si>
  <si>
    <t xml:space="preserve">Perdida de imagen y reputacion en el mercado
</t>
  </si>
  <si>
    <t>Poca demanda por las recomendaciones debido a la insatisfaccion del cliente</t>
  </si>
  <si>
    <t xml:space="preserve">Verificar el ingreso  de los insumos o suministro recibidos </t>
  </si>
  <si>
    <t xml:space="preserve">Permanente </t>
  </si>
  <si>
    <t xml:space="preserve">Informar a través de circulares la importancia del autocuido de los bienes.                                      </t>
  </si>
  <si>
    <t xml:space="preserve">Perdidas injustificada de los  procesos judiciales en favor y encontra de la Universidad con concecuencias economicas.
  </t>
  </si>
  <si>
    <t>Falta de insumos para la operatividad del servicio de los laboratorios de la UTCH</t>
  </si>
  <si>
    <t>Bienestar</t>
  </si>
  <si>
    <t>5 - MODERADO</t>
  </si>
  <si>
    <t>10 - MODERADO</t>
  </si>
  <si>
    <t>MODERADO</t>
  </si>
  <si>
    <t>MAYOR</t>
  </si>
  <si>
    <t>CATASTRÓFICO</t>
  </si>
  <si>
    <t>15 - ALTO</t>
  </si>
  <si>
    <t>20 - ALTO</t>
  </si>
  <si>
    <t>40 - EXTREMO</t>
  </si>
  <si>
    <t>30 - EXTREMO</t>
  </si>
  <si>
    <t>50 - EXTREMO</t>
  </si>
  <si>
    <t>25 - EXTREMO</t>
  </si>
  <si>
    <t>Solicitudes mediante correos electrónicos y/o circulares a los diferentes procesos para la entrega de la información</t>
  </si>
  <si>
    <t>Cada vez que se realice la vinculación de personal</t>
  </si>
  <si>
    <t>Semanal</t>
  </si>
  <si>
    <t>Falta de compromiso de la Alta Dirección
Falta de asignación de  Recursos finacieros
No se programe la auditoria externa</t>
  </si>
  <si>
    <t>Dificultades en la  conectividad
No presentación del equipo a auditar</t>
  </si>
  <si>
    <t>Inexactitud de información para la consolidación y análisis de resultados</t>
  </si>
  <si>
    <t xml:space="preserve">falta de habilidades y destrezas de líderes en diligenciamiento de formato de acciones 
</t>
  </si>
  <si>
    <t xml:space="preserve">Sanciones legales, normativas, pérdida financiera material o de reputación de la entidad
.
</t>
  </si>
  <si>
    <t xml:space="preserve">No se identifica claramente la causa raíz del problema, por lo tanto la acción no conlleva a subsanar la no conformidad, así pues el problema persiste y no se evita la recurrencia de la NC
</t>
  </si>
  <si>
    <t>No se puede analizar el avance y proponer acciones a tomar para lograr los objetivos
No se pueden Identificar los éxitos o fracasos reales o potenciales lo antes posible y hacer ajustes
oportunos a la ejecución</t>
  </si>
  <si>
    <t>Seguimiento al estado de los procesos</t>
  </si>
  <si>
    <t>Seguimiento al programa de auditorias</t>
  </si>
  <si>
    <t>Seguimietno a  indicadores- 
verificar la actualización de resultados y análisis de los mismos, conforme a la periodicidad establecida</t>
  </si>
  <si>
    <t xml:space="preserve">
Verificar la  capacitación a líderes en   diligenciamiento estructura de las acciones</t>
  </si>
  <si>
    <t>Aprobación del programa y plan de auditorias por el CCCI
Asignación de recursos para las auditorias de la vigencia
Incluir en el programa de auditorias la Auditoria Externa</t>
  </si>
  <si>
    <t>Alistar los equipos y mecanismos de conectividad para las auditorias internas.
Comunicación oportuna a dueños y líderes de procesos de la fecha y hora de la auditoria interna.
Acompañamiento del equipo de calidad  a los procesos en las auditorias internas.</t>
  </si>
  <si>
    <t>acompañar a  líderes  de procesos en la actualización  indicadores de gestión(Construcción, medición , análisis y seguimiento)</t>
  </si>
  <si>
    <t>Coordinador de Calidad</t>
  </si>
  <si>
    <t xml:space="preserve">implementar mejoras significativas que generen impacto en la gestión institucional para  contribución a su reconocimiento, mediante el desarrollo de proyectos y planes eficaces, acordes con la acreditación institucional y otros </t>
  </si>
  <si>
    <t>Incrementar el número de programas con registro calificado, con fines de acreditación</t>
  </si>
  <si>
    <t>Realizar auditorias interna y externa de seguimieto a los procesos para conservar la certificación</t>
  </si>
  <si>
    <t>Equipo de calidad</t>
  </si>
  <si>
    <t>anual</t>
  </si>
  <si>
    <t xml:space="preserve">No se aplican las evaluaciones por parte de los docentes y estudiantes.
 </t>
  </si>
  <si>
    <t xml:space="preserve">
Falta de control en la realización de pruebas</t>
  </si>
  <si>
    <t>Evaluación</t>
  </si>
  <si>
    <t>Falta de interés de los funcionarios</t>
  </si>
  <si>
    <t>No se cuenta con información confiable para la toma de decisiones</t>
  </si>
  <si>
    <t>Falta de personal disponible para el cuidado de las pruebas en la fecha de presentacion.</t>
  </si>
  <si>
    <t>Desorden y resultados que no muestran la realidad del nivel educativo de los postulantes</t>
  </si>
  <si>
    <t>Seguimiento a informe de evaluaciones</t>
  </si>
  <si>
    <t>Verificar el envío de comunicaciones oportunas a funcionarios designados para supervisar las pruebas</t>
  </si>
  <si>
    <t xml:space="preserve">Firmar compromiso con los funcionarios para el diligenciamiento y/o presentación  de la evaluación  
</t>
  </si>
  <si>
    <t>Designar oportunamente( con la anticipación necesaria) a los funcionarios encargados de supervisar las pruebas en la fecha establecida</t>
  </si>
  <si>
    <t>Decanos
Directores de Programas
Jefes de áreas</t>
  </si>
  <si>
    <t>Gestión Documental y normativa</t>
  </si>
  <si>
    <t>Acceso restringido a personal extrerno al archivo
Control de prestamos de los expedientes 
Personal exclusivo para manejo del archivo
Monitoreo al cumplimiento de las acciones propuestas</t>
  </si>
  <si>
    <t xml:space="preserve">Verificar el cumplimiento del procedimiento de gestion de Documentacion </t>
  </si>
  <si>
    <t xml:space="preserve">Verificar periodicamente que se registren en el normograma, todos los actos administrativos </t>
  </si>
  <si>
    <t>Asesorias a los diferentes procesos sobre Gestión documental.
Capacitacion, induccion y reinduccion de las politicas sobre organización, tratamiento y confidencialidad de la informacion. 
Establecer politicas de seguridad de la informacion 
Establever acuerdos de confidencialidad de la informacion</t>
  </si>
  <si>
    <t>Actualizar Normograma de acuerdo a la reglamentacion interna</t>
  </si>
  <si>
    <t xml:space="preserve">Competencias del personal
Falta de personal
</t>
  </si>
  <si>
    <t xml:space="preserve">Inconfomidad de los peticionarios
Demandas
Sanciones </t>
  </si>
  <si>
    <t xml:space="preserve">Identificación inadecuada de la documentación
</t>
  </si>
  <si>
    <t>Nivel de competencia del personal
Falta de conocimiento del proceso</t>
  </si>
  <si>
    <t>Reprocesos
Desorden en el archivo
Demoras 
insatisfaccion de los usuarios</t>
  </si>
  <si>
    <t>Inadecuada verificación de la información para obtención de títulos académicos</t>
  </si>
  <si>
    <t>No se utiliza el formato de verificacion
Nivel de competencia del personal</t>
  </si>
  <si>
    <t>Graduar estudiantes que no cumplan con los requisitos
Demandas
Mala imagen</t>
  </si>
  <si>
    <t>Recepcion inadecuada  de la comunicación recibida</t>
  </si>
  <si>
    <t xml:space="preserve">
Nivel de competencia del personal</t>
  </si>
  <si>
    <t xml:space="preserve">Reprocesos
Demoras a la hora de contestar alguna peticion
Sanciones judiciales
Las comunicaciones no lleguen a tiempo al destinatario
Pérdida de imagen
Inconformidad de la ciudadanía </t>
  </si>
  <si>
    <t>La documentación recibida solo se entrega  de manera física en cada oficina</t>
  </si>
  <si>
    <t>Inoportuna entrega de la documentación
Retraso en la toma de decisiones</t>
  </si>
  <si>
    <t>Verificar la eficacia de las capacitaciones
Verificar que vinculacion de personal suficiente para el cumplimiento de las actividades de archivo
Verificar que se cumplan los tiempos establecidos para las notificaciones</t>
  </si>
  <si>
    <t>Verificar la eficacia de las Capacitacion al Personal 
Seguir procedimiento</t>
  </si>
  <si>
    <t xml:space="preserve">
Verificar el adecuado uso de los formatos establecidos y que se tengan los soportes</t>
  </si>
  <si>
    <t>Verificar la eficacia de las capacitaciones</t>
  </si>
  <si>
    <t xml:space="preserve">Monitorear la entrega y recibido de documentación
</t>
  </si>
  <si>
    <t>Capacitacion al personal
Contratar personal suficiente
Seguir procedimiento
Establecer tiempos para emitir las notificaciones de las desiciones del consejo academico</t>
  </si>
  <si>
    <t>Capacitacion constante al personal sobre el manejo de la informacion y archivo y la identificacion de estos</t>
  </si>
  <si>
    <t>Archivo Central</t>
  </si>
  <si>
    <t>Hacer uso de la ultima versiondel  formato  establecido para la verificacion de la informacion  y sus respectivos soportes para la obtencion de titulos academicos</t>
  </si>
  <si>
    <t>Registro de Diploma</t>
  </si>
  <si>
    <t xml:space="preserve">Capacitacion constante al personal sobre recepcion, manejo y distribucion de la correspondencia 
</t>
  </si>
  <si>
    <t>Coordinadora de Archivo y correspondencia</t>
  </si>
  <si>
    <t>Ralizar la istribución de la documentación recibida, por los medios mas expeditos, como correo institucional o fisico
Optimizar el uso del Software de tal manera que permita tener trazabilidad</t>
  </si>
  <si>
    <t>Pago inoportuno de los servicios informáticos.
Error en el hadware y/o software
pérdida de suministro de energía
Obsolecencia de la infraestructura tecnológica.</t>
  </si>
  <si>
    <t>Notificación del proveedor a través de comunicados por correo electrónico o llamada al movil del líder del proceso informando la programación del mantenimiento.
Informar y reiterar oportunamente el pago de los servicios informáticos y/o obsolecencia de la información.</t>
  </si>
  <si>
    <t>Pérdida de información</t>
  </si>
  <si>
    <t>Falencias en la generación de copias de seguridad de los equipos servidores.
Fallas en la infraestructura tecnológica 
falencias en los controles de seguridad informática</t>
  </si>
  <si>
    <t>Quejas y reclamos provenientes de las partes interesadas
pérdida de la información por robos, ataques informáticos y/o mal manejo de la misma.
Afectación o incumplimiento de la gestión institucional.</t>
  </si>
  <si>
    <t>Todos los procesos</t>
  </si>
  <si>
    <t>Subcontratar las copias de seguridad con un proveedor externo.
Extracción de las copias de seguridad diarias y almacenas en disco duro.
Realización de diagnostico a de los sistemas de seguridad de la información, incluyendo el seguimiento servicios de respaldo en la nube.
Capacitación a los funcionarios sobre el uso del respaldo de información en la nube (Onedrive)</t>
  </si>
  <si>
    <t>Tercerización del servcio de copias de seguridad de la información de los sistemas de misión critica.
Implementación del respaldo de la información en la nube mediante el uso de la herramienta OneDrive Institucional.</t>
  </si>
  <si>
    <t>Entrega inoportuna por cualquier medio de la documentación recibida</t>
  </si>
  <si>
    <t xml:space="preserve"> Deficiencias en la notificación y comunicación de las decisiones de los consejos a traves de actos administrativos</t>
  </si>
  <si>
    <t>Fecha: 16 Octubre 2020</t>
  </si>
  <si>
    <t xml:space="preserve">Perdida de documentos, títulos valores, Investigaciones penales, administrativas y físclaes </t>
  </si>
  <si>
    <t xml:space="preserve">Sanciones disciplinarias, penales y/o fiscales.
</t>
  </si>
  <si>
    <t>Falta de liquidez que cause retraso en el cumplimiento de las obligaciones y pérdida de credibilidad corporativa</t>
  </si>
  <si>
    <t>Vicerrector Administrativo y Financiero, Jefe Financiero, Contador, pagador</t>
  </si>
  <si>
    <t>Incumplimiento, inoportunidad o inexactitud en la presentación de informes financieros y contables</t>
  </si>
  <si>
    <t>Destinación o uso indebido de recursos públicos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</si>
</sst>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85">
    <font>
      <sz val="11"/>
      <color theme="1"/>
      <name val="Calibri"/>
      <family val="2"/>
    </font>
    <font>
      <sz val="11"/>
      <color indexed="8"/>
      <name val="Calibri"/>
      <family val="2"/>
    </font>
    <font>
      <sz val="10"/>
      <name val="Calibri Light"/>
      <family val="2"/>
    </font>
    <font>
      <sz val="10"/>
      <name val="Calibri"/>
      <family val="2"/>
    </font>
    <font>
      <sz val="11"/>
      <name val="Calibri"/>
      <family val="2"/>
    </font>
    <font>
      <sz val="12"/>
      <name val="Calibri"/>
      <family val="2"/>
    </font>
    <font>
      <b/>
      <sz val="9"/>
      <name val="Tahoma"/>
      <family val="2"/>
    </font>
    <font>
      <sz val="9"/>
      <name val="Tahoma"/>
      <family val="2"/>
    </font>
    <font>
      <b/>
      <u val="single"/>
      <sz val="10"/>
      <color indexed="8"/>
      <name val="Calibri"/>
      <family val="2"/>
    </font>
    <font>
      <sz val="10"/>
      <color indexed="8"/>
      <name val="Calibri"/>
      <family val="2"/>
    </font>
    <font>
      <b/>
      <u val="single"/>
      <sz val="10"/>
      <color indexed="9"/>
      <name val="Calibri"/>
      <family val="2"/>
    </font>
    <font>
      <sz val="10"/>
      <color indexed="9"/>
      <name val="Calibri"/>
      <family val="2"/>
    </font>
    <font>
      <b/>
      <u val="single"/>
      <sz val="10"/>
      <name val="Calibri"/>
      <family val="2"/>
    </font>
    <font>
      <sz val="12"/>
      <name val="Calibri Light"/>
      <family val="2"/>
    </font>
    <font>
      <sz val="12"/>
      <color indexed="8"/>
      <name val="Calibri"/>
      <family val="2"/>
    </font>
    <font>
      <b/>
      <sz val="16"/>
      <color indexed="8"/>
      <name val="Calibri"/>
      <family val="2"/>
    </font>
    <font>
      <sz val="11"/>
      <color indexed="8"/>
      <name val="Arial"/>
      <family val="2"/>
    </font>
    <font>
      <b/>
      <sz val="9"/>
      <color indexed="9"/>
      <name val="Calibri Light"/>
      <family val="2"/>
    </font>
    <font>
      <sz val="20"/>
      <color indexed="8"/>
      <name val="Calibri"/>
      <family val="2"/>
    </font>
    <font>
      <b/>
      <sz val="18"/>
      <color indexed="8"/>
      <name val="Calibri"/>
      <family val="2"/>
    </font>
    <font>
      <b/>
      <sz val="14"/>
      <color indexed="8"/>
      <name val="Calibri"/>
      <family val="2"/>
    </font>
    <font>
      <b/>
      <sz val="20"/>
      <color indexed="9"/>
      <name val="Calibri"/>
      <family val="2"/>
    </font>
    <font>
      <b/>
      <sz val="20"/>
      <color indexed="8"/>
      <name val="Calibri"/>
      <family val="2"/>
    </font>
    <font>
      <sz val="18"/>
      <color indexed="8"/>
      <name val="Calibri"/>
      <family val="2"/>
    </font>
    <font>
      <b/>
      <sz val="18"/>
      <color indexed="9"/>
      <name val="Calibri"/>
      <family val="2"/>
    </font>
    <font>
      <b/>
      <sz val="18"/>
      <name val="Calibri"/>
      <family val="2"/>
    </font>
    <font>
      <b/>
      <sz val="20"/>
      <name val="Calibri"/>
      <family val="2"/>
    </font>
    <font>
      <b/>
      <sz val="12"/>
      <color indexed="8"/>
      <name val="Calibri"/>
      <family val="2"/>
    </font>
    <font>
      <b/>
      <sz val="12"/>
      <color indexed="57"/>
      <name val="Calibri Light"/>
      <family val="2"/>
    </font>
    <font>
      <sz val="12"/>
      <color indexed="8"/>
      <name val="Calibri Light"/>
      <family val="2"/>
    </font>
    <font>
      <b/>
      <sz val="10"/>
      <color indexed="19"/>
      <name val="Calibri Light"/>
      <family val="2"/>
    </font>
    <font>
      <b/>
      <sz val="36"/>
      <color indexed="9"/>
      <name val="Calibri Light"/>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Calibri"/>
      <family val="2"/>
    </font>
    <font>
      <b/>
      <sz val="16"/>
      <color theme="1"/>
      <name val="Calibri"/>
      <family val="2"/>
    </font>
    <font>
      <sz val="11"/>
      <color theme="1"/>
      <name val="Arial"/>
      <family val="2"/>
    </font>
    <font>
      <b/>
      <sz val="9"/>
      <color theme="0"/>
      <name val="Calibri Light"/>
      <family val="2"/>
    </font>
    <font>
      <sz val="20"/>
      <color theme="1"/>
      <name val="Calibri"/>
      <family val="2"/>
    </font>
    <font>
      <b/>
      <sz val="18"/>
      <color theme="1"/>
      <name val="Calibri"/>
      <family val="2"/>
    </font>
    <font>
      <sz val="10"/>
      <color theme="1"/>
      <name val="Calibri"/>
      <family val="2"/>
    </font>
    <font>
      <sz val="10"/>
      <color theme="0"/>
      <name val="Calibri"/>
      <family val="2"/>
    </font>
    <font>
      <b/>
      <sz val="14"/>
      <color theme="1"/>
      <name val="Calibri"/>
      <family val="2"/>
    </font>
    <font>
      <b/>
      <sz val="20"/>
      <color theme="0"/>
      <name val="Calibri"/>
      <family val="2"/>
    </font>
    <font>
      <b/>
      <sz val="20"/>
      <color theme="1"/>
      <name val="Calibri"/>
      <family val="2"/>
    </font>
    <font>
      <sz val="18"/>
      <color theme="1"/>
      <name val="Calibri"/>
      <family val="2"/>
    </font>
    <font>
      <b/>
      <sz val="36"/>
      <color theme="0"/>
      <name val="Calibri Light"/>
      <family val="2"/>
    </font>
    <font>
      <b/>
      <sz val="12"/>
      <color theme="6" tint="-0.24997000396251678"/>
      <name val="Calibri Light"/>
      <family val="2"/>
    </font>
    <font>
      <sz val="12"/>
      <color theme="1"/>
      <name val="Calibri Light"/>
      <family val="2"/>
    </font>
    <font>
      <b/>
      <sz val="10"/>
      <color theme="2" tint="-0.4999699890613556"/>
      <name val="Calibri Light"/>
      <family val="2"/>
    </font>
    <font>
      <b/>
      <sz val="12"/>
      <color theme="1"/>
      <name val="Calibri"/>
      <family val="2"/>
    </font>
    <font>
      <b/>
      <sz val="18"/>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66"/>
        <bgColor indexed="64"/>
      </patternFill>
    </fill>
    <fill>
      <patternFill patternType="solid">
        <fgColor rgb="FF92D050"/>
        <bgColor indexed="64"/>
      </patternFill>
    </fill>
    <fill>
      <patternFill patternType="solid">
        <fgColor theme="3" tint="0.5999900102615356"/>
        <bgColor indexed="64"/>
      </patternFill>
    </fill>
    <fill>
      <patternFill patternType="solid">
        <fgColor rgb="FF159F9F"/>
        <bgColor indexed="64"/>
      </patternFill>
    </fill>
    <fill>
      <patternFill patternType="solid">
        <fgColor rgb="FF00B0F0"/>
        <bgColor indexed="64"/>
      </patternFill>
    </fill>
    <fill>
      <patternFill patternType="solid">
        <fgColor theme="6" tint="-0.24997000396251678"/>
        <bgColor indexed="64"/>
      </patternFill>
    </fill>
    <fill>
      <patternFill patternType="solid">
        <fgColor rgb="FFBDCBD5"/>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hair"/>
      <bottom style="hair"/>
    </border>
    <border>
      <left style="thin"/>
      <right style="thin"/>
      <top style="thin"/>
      <bottom/>
    </border>
    <border>
      <left style="medium"/>
      <right style="medium"/>
      <top style="hair"/>
      <bottom/>
    </border>
    <border>
      <left style="thin"/>
      <right style="thin"/>
      <top style="thin"/>
      <bottom style="hair"/>
    </border>
    <border>
      <left style="medium"/>
      <right style="medium"/>
      <top style="thin"/>
      <bottom style="hair"/>
    </border>
    <border>
      <left style="thin"/>
      <right style="medium"/>
      <top style="thin"/>
      <bottom style="hair"/>
    </border>
    <border>
      <left style="medium"/>
      <right style="medium"/>
      <top style="hair"/>
      <bottom style="thin"/>
    </border>
    <border>
      <left style="thin"/>
      <right style="thin"/>
      <top style="hair"/>
      <bottom style="hair"/>
    </border>
    <border>
      <left style="thin"/>
      <right style="thin"/>
      <top/>
      <bottom/>
    </border>
    <border>
      <left style="thin"/>
      <right style="medium"/>
      <top style="hair"/>
      <bottom style="hair"/>
    </border>
    <border>
      <left style="thin"/>
      <right style="medium"/>
      <top/>
      <bottom style="hair"/>
    </border>
    <border>
      <left style="thin"/>
      <right style="medium"/>
      <top/>
      <bottom/>
    </border>
    <border>
      <left style="thin"/>
      <right style="medium"/>
      <top style="hair"/>
      <bottom style="thin"/>
    </border>
    <border>
      <left style="medium"/>
      <right style="thin"/>
      <top style="hair"/>
      <bottom/>
    </border>
    <border>
      <left style="medium"/>
      <right style="thin"/>
      <top/>
      <bottom style="hair"/>
    </border>
    <border>
      <left style="thin"/>
      <right style="thin"/>
      <top style="hair"/>
      <bottom/>
    </border>
    <border>
      <left style="thin"/>
      <right style="thin"/>
      <top/>
      <bottom style="hair"/>
    </border>
    <border>
      <left style="medium"/>
      <right style="thin"/>
      <top/>
      <bottom/>
    </border>
    <border>
      <left/>
      <right/>
      <top style="hair"/>
      <bottom style="thin"/>
    </border>
    <border>
      <left style="medium"/>
      <right style="thin"/>
      <top style="hair"/>
      <bottom style="hair"/>
    </border>
    <border>
      <left style="medium"/>
      <right style="thin"/>
      <top style="thin"/>
      <bottom style="hair"/>
    </border>
    <border>
      <left style="thin"/>
      <right style="thin"/>
      <top style="hair"/>
      <bottom style="thin"/>
    </border>
    <border>
      <left/>
      <right/>
      <top style="thin"/>
      <bottom style="hair"/>
    </border>
    <border>
      <left style="thin"/>
      <right style="medium"/>
      <top style="hair"/>
      <bottom/>
    </border>
    <border>
      <left style="medium"/>
      <right style="medium"/>
      <top style="thin"/>
      <bottom style="medium"/>
    </border>
    <border>
      <left style="medium"/>
      <right style="thin"/>
      <top style="hair"/>
      <bottom style="thin"/>
    </border>
    <border>
      <left style="medium"/>
      <right style="medium"/>
      <top style="medium"/>
      <bottom style="thin"/>
    </border>
    <border>
      <left style="medium"/>
      <right style="medium"/>
      <top style="thin"/>
      <bottom style="thin"/>
    </border>
    <border>
      <left/>
      <right style="thin"/>
      <top/>
      <bottom style="hair"/>
    </border>
    <border>
      <left/>
      <right style="thin"/>
      <top/>
      <bottom/>
    </border>
    <border>
      <left/>
      <right style="thin"/>
      <top style="hair"/>
      <bottom style="thin"/>
    </border>
    <border>
      <left style="thin"/>
      <right/>
      <top style="hair"/>
      <bottom style="hair"/>
    </border>
    <border>
      <left/>
      <right style="thin"/>
      <top style="hair"/>
      <bottom style="hair"/>
    </border>
    <border>
      <left style="medium"/>
      <right style="medium"/>
      <top/>
      <bottom/>
    </border>
    <border>
      <left/>
      <right style="thin"/>
      <top style="thin"/>
      <bottom style="thin"/>
    </border>
    <border>
      <left/>
      <right style="thin"/>
      <top style="thin"/>
      <bottom style="hair"/>
    </border>
    <border>
      <left/>
      <right style="thin"/>
      <top style="hair"/>
      <bottom/>
    </border>
    <border>
      <left style="medium"/>
      <right style="medium"/>
      <top/>
      <bottom style="hair"/>
    </border>
    <border>
      <left style="thick">
        <color theme="0"/>
      </left>
      <right style="thick">
        <color theme="0"/>
      </right>
      <top style="thick">
        <color theme="0"/>
      </top>
      <bottom/>
    </border>
    <border>
      <left/>
      <right style="thin"/>
      <top style="thin"/>
      <bottom style="medium"/>
    </border>
    <border>
      <left style="thin"/>
      <right/>
      <top style="hair"/>
      <bottom style="thin"/>
    </border>
    <border>
      <left style="thin"/>
      <right/>
      <top style="thin"/>
      <bottom style="hair"/>
    </border>
    <border>
      <left style="thin"/>
      <right style="medium"/>
      <top style="thin"/>
      <bottom/>
    </border>
    <border>
      <left style="thin"/>
      <right style="thin"/>
      <top style="hair"/>
      <bottom style="medium"/>
    </border>
    <border>
      <left style="medium"/>
      <right style="medium"/>
      <top style="hair"/>
      <bottom style="medium"/>
    </border>
    <border>
      <left style="medium"/>
      <right style="medium"/>
      <top style="thin"/>
      <bottom/>
    </border>
    <border>
      <left style="thin"/>
      <right style="medium"/>
      <top style="hair"/>
      <bottom style="medium"/>
    </border>
    <border>
      <left style="thin"/>
      <right style="thin"/>
      <top/>
      <bottom style="thin"/>
    </border>
    <border>
      <left/>
      <right style="medium"/>
      <top/>
      <bottom/>
    </border>
    <border>
      <left/>
      <right style="medium"/>
      <top style="hair"/>
      <bottom style="hair"/>
    </border>
    <border>
      <left/>
      <right style="medium"/>
      <top style="hair"/>
      <bottom style="thin"/>
    </border>
    <border>
      <left/>
      <right style="medium"/>
      <top style="thin"/>
      <bottom style="hair"/>
    </border>
    <border>
      <left/>
      <right style="medium"/>
      <top style="hair"/>
      <bottom/>
    </border>
    <border>
      <left/>
      <right style="medium"/>
      <top/>
      <bottom style="thin"/>
    </border>
    <border>
      <left/>
      <right style="medium"/>
      <top/>
      <bottom style="hair"/>
    </border>
    <border>
      <left style="thin"/>
      <right/>
      <top/>
      <bottom style="hair"/>
    </border>
    <border>
      <left/>
      <right style="medium"/>
      <top style="thin"/>
      <bottom style="thin"/>
    </border>
    <border>
      <left/>
      <right style="medium"/>
      <top style="thin"/>
      <bottom/>
    </border>
    <border>
      <left/>
      <right style="medium"/>
      <top style="hair"/>
      <bottom style="medium"/>
    </border>
    <border>
      <left style="thin"/>
      <right style="thin"/>
      <top/>
      <bottom style="medium"/>
    </border>
    <border>
      <left/>
      <right style="thin"/>
      <top/>
      <bottom style="medium"/>
    </border>
    <border>
      <left style="thin"/>
      <right/>
      <top/>
      <bottom style="medium"/>
    </border>
    <border>
      <left style="medium"/>
      <right style="thin"/>
      <top style="hair"/>
      <bottom style="medium"/>
    </border>
    <border>
      <left style="thin"/>
      <right style="medium"/>
      <top/>
      <bottom style="medium"/>
    </border>
    <border>
      <left/>
      <right style="medium"/>
      <top/>
      <bottom style="medium"/>
    </border>
    <border>
      <left style="medium"/>
      <right style="medium"/>
      <top/>
      <bottom style="medium"/>
    </border>
    <border>
      <left/>
      <right style="thin"/>
      <top style="hair"/>
      <bottom style="medium"/>
    </border>
    <border>
      <left style="thin"/>
      <right style="thin"/>
      <top style="medium"/>
      <bottom style="hair"/>
    </border>
    <border>
      <left/>
      <right style="medium"/>
      <top style="thin"/>
      <bottom style="medium"/>
    </border>
    <border>
      <left style="medium"/>
      <right/>
      <top style="thin"/>
      <bottom style="hair"/>
    </border>
    <border>
      <left style="medium"/>
      <right/>
      <top style="hair"/>
      <bottom style="thin"/>
    </border>
    <border>
      <left style="medium"/>
      <right/>
      <top style="hair"/>
      <bottom style="hair"/>
    </border>
    <border>
      <left style="medium"/>
      <right/>
      <top/>
      <bottom style="hair"/>
    </border>
    <border>
      <left style="medium"/>
      <right/>
      <top style="hair"/>
      <bottom/>
    </border>
    <border>
      <left style="medium"/>
      <right/>
      <top style="hair"/>
      <bottom style="medium"/>
    </border>
    <border>
      <left style="medium"/>
      <right/>
      <top/>
      <bottom style="medium"/>
    </border>
    <border>
      <left style="medium"/>
      <right/>
      <top style="medium"/>
      <bottom/>
    </border>
    <border>
      <left/>
      <right/>
      <top style="medium"/>
      <bottom/>
    </border>
    <border>
      <left style="medium"/>
      <right/>
      <top/>
      <bottom/>
    </border>
    <border>
      <left/>
      <right/>
      <top/>
      <bottom style="medium"/>
    </border>
    <border>
      <left/>
      <right style="medium"/>
      <top style="medium"/>
      <bottom style="hair"/>
    </border>
    <border>
      <left/>
      <right style="medium"/>
      <top style="hair"/>
      <bottom style="hair">
        <color theme="0"/>
      </bottom>
    </border>
    <border>
      <left style="medium"/>
      <right style="thin"/>
      <top style="thin"/>
      <bottom/>
    </border>
    <border>
      <left style="medium"/>
      <right/>
      <top/>
      <bottom style="thin"/>
    </border>
    <border>
      <left style="thin"/>
      <right style="thin"/>
      <top style="medium"/>
      <bottom/>
    </border>
    <border>
      <left/>
      <right/>
      <top style="thin"/>
      <bottom/>
    </border>
    <border>
      <left/>
      <right/>
      <top style="hair"/>
      <bottom style="medium"/>
    </border>
    <border>
      <left/>
      <right style="thin"/>
      <top style="medium"/>
      <bottom/>
    </border>
    <border>
      <left style="medium"/>
      <right style="medium"/>
      <top style="medium"/>
      <bottom/>
    </border>
    <border>
      <left/>
      <right style="medium"/>
      <top style="medium"/>
      <bottom/>
    </border>
    <border>
      <left style="medium"/>
      <right/>
      <top style="thin"/>
      <bottom style="medium"/>
    </border>
    <border>
      <left/>
      <right/>
      <top style="thin"/>
      <bottom style="medium"/>
    </border>
    <border>
      <left/>
      <right/>
      <top style="thin"/>
      <bottom style="thin"/>
    </border>
    <border>
      <left style="thin"/>
      <right/>
      <top style="hair"/>
      <bottom/>
    </border>
    <border>
      <left style="thin"/>
      <right/>
      <top style="thin"/>
      <bottom style="thin"/>
    </border>
    <border>
      <left style="thin"/>
      <right/>
      <top style="thin"/>
      <bottom/>
    </border>
    <border>
      <left style="thin"/>
      <right/>
      <top style="medium"/>
      <bottom style="thin"/>
    </border>
    <border>
      <left/>
      <right/>
      <top style="medium"/>
      <bottom style="thin"/>
    </border>
    <border>
      <left/>
      <right style="medium"/>
      <top style="medium"/>
      <bottom style="thin"/>
    </border>
    <border>
      <left style="medium"/>
      <right style="thin"/>
      <top/>
      <bottom style="thin"/>
    </border>
    <border>
      <left style="thin"/>
      <right style="medium"/>
      <top/>
      <bottom style="thin"/>
    </border>
    <border>
      <left style="thin"/>
      <right style="medium"/>
      <top style="medium"/>
      <bottom style="hair"/>
    </border>
    <border>
      <left/>
      <right style="thin"/>
      <top style="thin"/>
      <bottom/>
    </border>
    <border>
      <left style="medium"/>
      <right style="medium"/>
      <top/>
      <bottom style="thin"/>
    </border>
    <border>
      <left style="medium"/>
      <right style="thin"/>
      <top/>
      <bottom style="medium"/>
    </border>
    <border>
      <left/>
      <right/>
      <top/>
      <bottom style="thin"/>
    </border>
    <border>
      <left/>
      <right style="thin"/>
      <top/>
      <bottom style="thin"/>
    </border>
    <border>
      <left style="thin"/>
      <right/>
      <top/>
      <bottom/>
    </border>
    <border>
      <left style="thin"/>
      <right/>
      <top/>
      <bottom style="thin"/>
    </border>
    <border>
      <left style="thick">
        <color theme="0"/>
      </left>
      <right style="medium"/>
      <top/>
      <bottom style="thick">
        <color theme="0"/>
      </bottom>
    </border>
    <border>
      <left style="thick">
        <color theme="0"/>
      </left>
      <right style="medium"/>
      <top style="thick">
        <color theme="0"/>
      </top>
      <bottom/>
    </border>
    <border>
      <left style="thick">
        <color theme="0"/>
      </left>
      <right style="thick">
        <color theme="0"/>
      </right>
      <top style="thick">
        <color theme="0"/>
      </top>
      <bottom style="thick">
        <color theme="0"/>
      </bottom>
    </border>
    <border>
      <left style="thin"/>
      <right style="thick">
        <color theme="0"/>
      </right>
      <top style="thick">
        <color theme="0"/>
      </top>
      <bottom style="thick">
        <color theme="0"/>
      </bottom>
    </border>
    <border>
      <left style="thin"/>
      <right style="thick">
        <color theme="0"/>
      </right>
      <top style="thick">
        <color theme="0"/>
      </top>
      <bottom/>
    </border>
    <border>
      <left style="thick">
        <color theme="0"/>
      </left>
      <right style="thick">
        <color theme="0"/>
      </right>
      <top/>
      <bottom/>
    </border>
    <border>
      <left style="hair">
        <color theme="8" tint="-0.24997000396251678"/>
      </left>
      <right style="hair">
        <color theme="8" tint="-0.24997000396251678"/>
      </right>
      <top style="hair">
        <color theme="8" tint="-0.24997000396251678"/>
      </top>
      <bottom style="hair">
        <color theme="8" tint="-0.24997000396251678"/>
      </bottom>
    </border>
    <border>
      <left style="hair">
        <color theme="8" tint="-0.24997000396251678"/>
      </left>
      <right style="hair">
        <color theme="8" tint="-0.24997000396251678"/>
      </right>
      <top style="hair">
        <color theme="8" tint="-0.24997000396251678"/>
      </top>
      <bottom/>
    </border>
    <border>
      <left style="medium"/>
      <right style="thin"/>
      <top style="medium"/>
      <bottom style="hair"/>
    </border>
    <border>
      <left style="medium"/>
      <right/>
      <top style="thin"/>
      <bottom/>
    </border>
    <border>
      <left style="hair"/>
      <right style="medium"/>
      <top style="hair"/>
      <bottom style="hair"/>
    </border>
    <border>
      <left style="thin"/>
      <right style="medium"/>
      <top style="medium"/>
      <bottom/>
    </border>
    <border>
      <left style="medium"/>
      <right style="medium"/>
      <top style="medium"/>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878">
    <xf numFmtId="0" fontId="0" fillId="0" borderId="0" xfId="0" applyFont="1"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33" borderId="0" xfId="0" applyFill="1" applyAlignment="1">
      <alignment/>
    </xf>
    <xf numFmtId="0" fontId="0" fillId="33" borderId="0" xfId="0" applyFill="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4" borderId="14" xfId="0" applyFill="1" applyBorder="1" applyAlignment="1">
      <alignment/>
    </xf>
    <xf numFmtId="0" fontId="0" fillId="35" borderId="14" xfId="0" applyFill="1" applyBorder="1" applyAlignment="1">
      <alignment/>
    </xf>
    <xf numFmtId="0" fontId="0" fillId="36" borderId="15" xfId="0" applyFill="1" applyBorder="1" applyAlignment="1">
      <alignment/>
    </xf>
    <xf numFmtId="0" fontId="0" fillId="37" borderId="14" xfId="0" applyFill="1" applyBorder="1" applyAlignment="1">
      <alignment/>
    </xf>
    <xf numFmtId="0" fontId="0" fillId="0" borderId="16" xfId="0" applyBorder="1" applyAlignment="1">
      <alignment/>
    </xf>
    <xf numFmtId="0" fontId="0" fillId="13" borderId="10" xfId="0" applyFill="1" applyBorder="1" applyAlignment="1">
      <alignment/>
    </xf>
    <xf numFmtId="0" fontId="0" fillId="13" borderId="11" xfId="0" applyFill="1" applyBorder="1" applyAlignment="1">
      <alignment/>
    </xf>
    <xf numFmtId="0" fontId="0" fillId="0" borderId="14" xfId="0" applyBorder="1" applyAlignment="1">
      <alignment/>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horizontal="center"/>
    </xf>
    <xf numFmtId="0" fontId="0" fillId="0" borderId="17" xfId="0" applyBorder="1" applyAlignment="1">
      <alignment horizontal="center"/>
    </xf>
    <xf numFmtId="0" fontId="0" fillId="33" borderId="19" xfId="0" applyFill="1" applyBorder="1" applyAlignment="1">
      <alignment vertical="center" wrapText="1"/>
    </xf>
    <xf numFmtId="0" fontId="0" fillId="36" borderId="14" xfId="0" applyFill="1" applyBorder="1" applyAlignment="1">
      <alignment/>
    </xf>
    <xf numFmtId="0" fontId="0" fillId="35" borderId="17" xfId="0" applyFill="1" applyBorder="1" applyAlignment="1">
      <alignment/>
    </xf>
    <xf numFmtId="0" fontId="0" fillId="35" borderId="20" xfId="0" applyFill="1" applyBorder="1" applyAlignment="1">
      <alignment horizontal="center" vertical="center"/>
    </xf>
    <xf numFmtId="0" fontId="0" fillId="33" borderId="21" xfId="0" applyFill="1" applyBorder="1" applyAlignment="1">
      <alignment vertical="center" wrapText="1"/>
    </xf>
    <xf numFmtId="0" fontId="0" fillId="0" borderId="22" xfId="0" applyBorder="1" applyAlignment="1">
      <alignment vertical="center" wrapText="1"/>
    </xf>
    <xf numFmtId="0" fontId="0" fillId="33" borderId="23" xfId="0" applyFill="1" applyBorder="1" applyAlignment="1">
      <alignment horizontal="left" vertical="center" wrapText="1"/>
    </xf>
    <xf numFmtId="0" fontId="0" fillId="0" borderId="24" xfId="0" applyBorder="1" applyAlignment="1">
      <alignment vertical="center" wrapText="1"/>
    </xf>
    <xf numFmtId="0" fontId="0" fillId="33" borderId="23" xfId="0" applyFill="1" applyBorder="1" applyAlignment="1">
      <alignment vertical="center" wrapText="1"/>
    </xf>
    <xf numFmtId="0" fontId="0" fillId="33" borderId="25" xfId="0" applyFill="1" applyBorder="1" applyAlignment="1">
      <alignment vertical="center" wrapText="1"/>
    </xf>
    <xf numFmtId="0" fontId="0" fillId="33" borderId="26" xfId="0" applyFill="1" applyBorder="1" applyAlignment="1">
      <alignment vertical="center" wrapText="1"/>
    </xf>
    <xf numFmtId="0" fontId="0" fillId="35" borderId="27" xfId="0" applyFill="1" applyBorder="1" applyAlignment="1">
      <alignment horizontal="center" vertical="center"/>
    </xf>
    <xf numFmtId="0" fontId="3" fillId="0" borderId="28" xfId="0" applyFont="1" applyBorder="1" applyAlignment="1">
      <alignment vertical="top" wrapText="1"/>
    </xf>
    <xf numFmtId="0" fontId="3" fillId="0" borderId="28" xfId="0" applyFont="1" applyBorder="1" applyAlignment="1">
      <alignment vertical="center" wrapText="1"/>
    </xf>
    <xf numFmtId="0" fontId="0" fillId="33" borderId="29" xfId="0" applyFill="1" applyBorder="1" applyAlignment="1">
      <alignment vertical="center" wrapText="1"/>
    </xf>
    <xf numFmtId="0" fontId="0" fillId="0" borderId="26" xfId="0" applyBorder="1" applyAlignment="1">
      <alignment vertical="center" wrapText="1"/>
    </xf>
    <xf numFmtId="0" fontId="0" fillId="33" borderId="30" xfId="0" applyFill="1" applyBorder="1" applyAlignment="1">
      <alignment vertical="center" wrapText="1"/>
    </xf>
    <xf numFmtId="0" fontId="0" fillId="0" borderId="29" xfId="0" applyBorder="1" applyAlignment="1">
      <alignment vertical="center" wrapText="1"/>
    </xf>
    <xf numFmtId="0" fontId="0" fillId="33" borderId="28" xfId="0" applyFill="1" applyBorder="1" applyAlignment="1">
      <alignment vertical="center" wrapText="1"/>
    </xf>
    <xf numFmtId="0" fontId="0" fillId="0" borderId="24" xfId="0" applyBorder="1" applyAlignment="1">
      <alignment horizontal="left" vertical="center" wrapText="1"/>
    </xf>
    <xf numFmtId="0" fontId="0" fillId="33" borderId="31" xfId="0" applyFill="1" applyBorder="1" applyAlignment="1">
      <alignment vertical="center" wrapText="1"/>
    </xf>
    <xf numFmtId="0" fontId="0" fillId="0" borderId="31" xfId="0" applyBorder="1" applyAlignment="1">
      <alignment horizontal="left" vertical="center" wrapText="1"/>
    </xf>
    <xf numFmtId="0" fontId="2" fillId="33" borderId="32" xfId="0" applyFont="1" applyFill="1" applyBorder="1" applyAlignment="1" applyProtection="1">
      <alignment horizontal="center" vertical="center" wrapText="1"/>
      <protection locked="0"/>
    </xf>
    <xf numFmtId="0" fontId="2" fillId="33" borderId="33" xfId="0" applyFont="1" applyFill="1" applyBorder="1" applyAlignment="1" applyProtection="1">
      <alignment horizontal="center" vertical="center" wrapText="1"/>
      <protection locked="0"/>
    </xf>
    <xf numFmtId="0" fontId="2" fillId="33" borderId="34" xfId="0" applyFont="1" applyFill="1" applyBorder="1" applyAlignment="1" applyProtection="1">
      <alignment horizontal="center" vertical="center" wrapText="1"/>
      <protection locked="0"/>
    </xf>
    <xf numFmtId="0" fontId="2" fillId="33" borderId="35" xfId="0" applyFont="1" applyFill="1" applyBorder="1" applyAlignment="1" applyProtection="1">
      <alignment horizontal="center" vertical="center" wrapText="1"/>
      <protection locked="0"/>
    </xf>
    <xf numFmtId="0" fontId="2" fillId="33" borderId="36" xfId="0"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vertical="center" wrapText="1"/>
      <protection locked="0"/>
    </xf>
    <xf numFmtId="0" fontId="0" fillId="0" borderId="35" xfId="0" applyBorder="1" applyAlignment="1">
      <alignment vertical="center" wrapText="1"/>
    </xf>
    <xf numFmtId="2" fontId="0" fillId="0" borderId="26" xfId="0" applyNumberFormat="1" applyFont="1" applyBorder="1" applyAlignment="1">
      <alignment vertical="center" wrapText="1"/>
    </xf>
    <xf numFmtId="0" fontId="0" fillId="0" borderId="26" xfId="0" applyFont="1" applyFill="1" applyBorder="1" applyAlignment="1">
      <alignment horizontal="left" vertical="center" wrapText="1"/>
    </xf>
    <xf numFmtId="0" fontId="0" fillId="33" borderId="24" xfId="0" applyFont="1" applyFill="1" applyBorder="1" applyAlignment="1">
      <alignment horizontal="left" vertical="center" wrapText="1"/>
    </xf>
    <xf numFmtId="0" fontId="0" fillId="33" borderId="26" xfId="0" applyFont="1" applyFill="1" applyBorder="1" applyAlignment="1">
      <alignment vertical="center" wrapText="1"/>
    </xf>
    <xf numFmtId="0" fontId="0" fillId="33" borderId="26" xfId="0" applyFont="1" applyFill="1" applyBorder="1" applyAlignment="1">
      <alignment horizontal="left" vertical="center" wrapText="1"/>
    </xf>
    <xf numFmtId="0" fontId="0" fillId="0" borderId="28" xfId="0" applyBorder="1" applyAlignment="1">
      <alignment vertical="center" wrapText="1"/>
    </xf>
    <xf numFmtId="0" fontId="0" fillId="0" borderId="26" xfId="0" applyBorder="1" applyAlignment="1">
      <alignment horizontal="justify" vertical="center" wrapText="1"/>
    </xf>
    <xf numFmtId="0" fontId="0" fillId="0" borderId="31" xfId="0" applyBorder="1" applyAlignment="1">
      <alignment vertical="center" wrapText="1"/>
    </xf>
    <xf numFmtId="0" fontId="0" fillId="0" borderId="37" xfId="0" applyBorder="1" applyAlignment="1">
      <alignment vertical="center" wrapText="1"/>
    </xf>
    <xf numFmtId="0" fontId="0" fillId="0" borderId="25" xfId="0" applyBorder="1" applyAlignment="1">
      <alignment vertical="center" wrapText="1"/>
    </xf>
    <xf numFmtId="0" fontId="0" fillId="0" borderId="28" xfId="0" applyFont="1" applyFill="1" applyBorder="1" applyAlignment="1">
      <alignment horizontal="left" vertical="center" wrapText="1"/>
    </xf>
    <xf numFmtId="0" fontId="0" fillId="35" borderId="26" xfId="0" applyFill="1" applyBorder="1" applyAlignment="1">
      <alignment horizontal="center" vertical="center"/>
    </xf>
    <xf numFmtId="0" fontId="2" fillId="33" borderId="38"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0" fillId="35" borderId="22" xfId="0" applyFill="1" applyBorder="1" applyAlignment="1">
      <alignment horizontal="center" vertical="center"/>
    </xf>
    <xf numFmtId="0" fontId="0" fillId="33" borderId="24" xfId="0" applyFill="1" applyBorder="1" applyAlignment="1">
      <alignment horizontal="left" vertical="center" wrapText="1"/>
    </xf>
    <xf numFmtId="0" fontId="0" fillId="33" borderId="31" xfId="0" applyFill="1" applyBorder="1" applyAlignment="1">
      <alignment horizontal="left" vertical="center" wrapText="1"/>
    </xf>
    <xf numFmtId="0" fontId="0" fillId="33" borderId="22" xfId="0" applyFill="1" applyBorder="1" applyAlignment="1">
      <alignment horizontal="left" vertical="center" wrapText="1"/>
    </xf>
    <xf numFmtId="0" fontId="0" fillId="33" borderId="40" xfId="0" applyFill="1" applyBorder="1" applyAlignment="1">
      <alignment horizontal="left" vertical="center" wrapText="1"/>
    </xf>
    <xf numFmtId="0" fontId="66" fillId="0" borderId="35" xfId="0" applyFont="1" applyBorder="1" applyAlignment="1">
      <alignment vertical="center" wrapText="1"/>
    </xf>
    <xf numFmtId="0" fontId="66" fillId="0" borderId="29" xfId="0" applyFont="1" applyBorder="1" applyAlignment="1">
      <alignment vertical="center" wrapText="1"/>
    </xf>
    <xf numFmtId="0" fontId="0" fillId="0" borderId="41" xfId="0" applyBorder="1" applyAlignment="1">
      <alignment vertical="center" wrapText="1"/>
    </xf>
    <xf numFmtId="0" fontId="3" fillId="0" borderId="26" xfId="0" applyFont="1" applyBorder="1" applyAlignment="1">
      <alignment vertical="center" wrapText="1"/>
    </xf>
    <xf numFmtId="0" fontId="0" fillId="35" borderId="26" xfId="0" applyFill="1" applyBorder="1" applyAlignment="1">
      <alignment horizontal="center" vertical="center"/>
    </xf>
    <xf numFmtId="0" fontId="2" fillId="33" borderId="38"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0" fillId="35" borderId="22" xfId="0" applyFill="1" applyBorder="1" applyAlignment="1">
      <alignment horizontal="center" vertical="center"/>
    </xf>
    <xf numFmtId="0" fontId="0" fillId="35" borderId="26" xfId="0" applyFill="1" applyBorder="1" applyAlignment="1">
      <alignment horizontal="center" vertical="center"/>
    </xf>
    <xf numFmtId="0" fontId="0" fillId="0" borderId="40" xfId="0" applyBorder="1" applyAlignment="1">
      <alignment vertical="center" wrapText="1"/>
    </xf>
    <xf numFmtId="0" fontId="0" fillId="0" borderId="22" xfId="0" applyFill="1" applyBorder="1" applyAlignment="1">
      <alignment vertical="top" wrapText="1"/>
    </xf>
    <xf numFmtId="0" fontId="0" fillId="0" borderId="24" xfId="0" applyFill="1" applyBorder="1" applyAlignment="1">
      <alignment vertical="top" wrapText="1"/>
    </xf>
    <xf numFmtId="0" fontId="3" fillId="0" borderId="26" xfId="0" applyFont="1" applyFill="1" applyBorder="1" applyAlignment="1">
      <alignment vertical="top" wrapText="1"/>
    </xf>
    <xf numFmtId="0" fontId="3" fillId="0" borderId="28" xfId="0" applyFont="1" applyFill="1" applyBorder="1" applyAlignment="1">
      <alignment vertical="top" wrapText="1"/>
    </xf>
    <xf numFmtId="0" fontId="0" fillId="33" borderId="34"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0" fillId="33" borderId="43" xfId="0" applyFill="1" applyBorder="1" applyAlignment="1">
      <alignment vertical="center" wrapText="1"/>
    </xf>
    <xf numFmtId="0" fontId="0" fillId="33" borderId="17" xfId="0" applyFill="1" applyBorder="1" applyAlignment="1">
      <alignment horizontal="left" vertical="center" wrapText="1"/>
    </xf>
    <xf numFmtId="0" fontId="0" fillId="33" borderId="18" xfId="0" applyFill="1" applyBorder="1" applyAlignment="1">
      <alignment horizontal="left" vertical="center" wrapText="1"/>
    </xf>
    <xf numFmtId="0" fontId="0" fillId="0" borderId="40" xfId="0" applyBorder="1" applyAlignment="1">
      <alignment horizontal="center" vertical="center" wrapText="1"/>
    </xf>
    <xf numFmtId="0" fontId="67" fillId="38" borderId="14"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0" fillId="0" borderId="29" xfId="0" applyBorder="1" applyAlignment="1">
      <alignment horizontal="left" vertical="center" wrapText="1"/>
    </xf>
    <xf numFmtId="0" fontId="0" fillId="0" borderId="35" xfId="0" applyFill="1" applyBorder="1" applyAlignment="1">
      <alignment horizontal="left" vertical="center" wrapText="1"/>
    </xf>
    <xf numFmtId="0" fontId="0" fillId="35" borderId="35" xfId="0" applyFill="1" applyBorder="1" applyAlignment="1">
      <alignment horizontal="center" vertical="center"/>
    </xf>
    <xf numFmtId="0" fontId="0" fillId="33" borderId="40" xfId="0" applyFill="1" applyBorder="1" applyAlignment="1">
      <alignment horizontal="left" vertical="center" wrapText="1"/>
    </xf>
    <xf numFmtId="0" fontId="0" fillId="35" borderId="40" xfId="0" applyFill="1" applyBorder="1" applyAlignment="1">
      <alignment horizontal="center" vertical="center"/>
    </xf>
    <xf numFmtId="0" fontId="2" fillId="33" borderId="44" xfId="0" applyFont="1" applyFill="1" applyBorder="1" applyAlignment="1" applyProtection="1">
      <alignment horizontal="center" vertical="center" wrapText="1"/>
      <protection locked="0"/>
    </xf>
    <xf numFmtId="0" fontId="2" fillId="33" borderId="40" xfId="0" applyFont="1" applyFill="1" applyBorder="1" applyAlignment="1" applyProtection="1">
      <alignment horizontal="center" vertical="center" wrapText="1"/>
      <protection locked="0"/>
    </xf>
    <xf numFmtId="0" fontId="0" fillId="35" borderId="34" xfId="0" applyFill="1" applyBorder="1" applyAlignment="1">
      <alignment horizontal="center" vertical="center"/>
    </xf>
    <xf numFmtId="0" fontId="0" fillId="33" borderId="42" xfId="0" applyFill="1" applyBorder="1" applyAlignment="1">
      <alignment horizontal="left" vertical="center" wrapText="1"/>
    </xf>
    <xf numFmtId="0" fontId="2" fillId="33" borderId="34" xfId="0" applyFont="1" applyFill="1" applyBorder="1" applyAlignment="1" applyProtection="1">
      <alignment horizontal="center" vertical="center" wrapText="1"/>
      <protection locked="0"/>
    </xf>
    <xf numFmtId="0" fontId="2" fillId="33" borderId="32" xfId="0" applyFont="1" applyFill="1" applyBorder="1" applyAlignment="1" applyProtection="1">
      <alignment horizontal="center" vertical="center" wrapText="1"/>
      <protection locked="0"/>
    </xf>
    <xf numFmtId="0" fontId="0" fillId="0" borderId="45" xfId="0" applyBorder="1" applyAlignment="1">
      <alignment/>
    </xf>
    <xf numFmtId="0" fontId="0" fillId="0" borderId="46" xfId="0" applyBorder="1" applyAlignment="1">
      <alignment/>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20" xfId="0" applyBorder="1" applyAlignment="1">
      <alignment horizontal="center" vertical="center" wrapText="1"/>
    </xf>
    <xf numFmtId="0" fontId="0" fillId="0" borderId="22" xfId="0" applyFill="1" applyBorder="1" applyAlignment="1">
      <alignment horizontal="left" vertical="center" wrapText="1"/>
    </xf>
    <xf numFmtId="0" fontId="4" fillId="0" borderId="26" xfId="0" applyFont="1" applyBorder="1" applyAlignment="1">
      <alignment vertical="center" wrapText="1"/>
    </xf>
    <xf numFmtId="0" fontId="0" fillId="0" borderId="49"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33" borderId="50" xfId="0" applyFill="1" applyBorder="1" applyAlignment="1">
      <alignment horizontal="left" vertical="center" wrapText="1"/>
    </xf>
    <xf numFmtId="0" fontId="0" fillId="0" borderId="26" xfId="0" applyBorder="1" applyAlignment="1">
      <alignment horizontal="center" vertical="center" wrapText="1"/>
    </xf>
    <xf numFmtId="0" fontId="0" fillId="0" borderId="51" xfId="0" applyBorder="1" applyAlignment="1">
      <alignment horizontal="center" vertical="center" wrapText="1"/>
    </xf>
    <xf numFmtId="0" fontId="0" fillId="33" borderId="52" xfId="0" applyFill="1" applyBorder="1" applyAlignment="1">
      <alignment horizontal="left" vertical="center" wrapText="1"/>
    </xf>
    <xf numFmtId="0" fontId="0" fillId="33" borderId="19" xfId="0" applyFill="1" applyBorder="1" applyAlignment="1">
      <alignment horizontal="left" vertical="center" wrapText="1"/>
    </xf>
    <xf numFmtId="0" fontId="0" fillId="33" borderId="25" xfId="0" applyFill="1" applyBorder="1" applyAlignment="1">
      <alignment horizontal="left" vertical="center" wrapText="1"/>
    </xf>
    <xf numFmtId="0" fontId="3" fillId="0" borderId="34" xfId="0" applyFont="1" applyFill="1" applyBorder="1" applyAlignment="1">
      <alignment vertical="center" wrapText="1"/>
    </xf>
    <xf numFmtId="0" fontId="3" fillId="0" borderId="42" xfId="0" applyFont="1" applyFill="1" applyBorder="1" applyAlignment="1">
      <alignment vertical="center" wrapText="1"/>
    </xf>
    <xf numFmtId="0" fontId="3" fillId="0" borderId="42" xfId="0" applyFont="1" applyBorder="1" applyAlignment="1">
      <alignment vertical="top" wrapText="1"/>
    </xf>
    <xf numFmtId="0" fontId="0" fillId="0" borderId="53" xfId="0" applyBorder="1" applyAlignment="1">
      <alignment horizontal="center"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0" fillId="35" borderId="14" xfId="0" applyFill="1" applyBorder="1" applyAlignment="1">
      <alignment horizontal="center" vertical="center"/>
    </xf>
    <xf numFmtId="0" fontId="3" fillId="0" borderId="15" xfId="0" applyFont="1" applyBorder="1" applyAlignment="1">
      <alignment vertical="top" wrapText="1"/>
    </xf>
    <xf numFmtId="0" fontId="0" fillId="33" borderId="15" xfId="0" applyFill="1" applyBorder="1" applyAlignment="1">
      <alignment horizontal="center" vertical="center" wrapText="1"/>
    </xf>
    <xf numFmtId="0" fontId="0" fillId="33" borderId="46" xfId="0" applyFill="1" applyBorder="1" applyAlignment="1">
      <alignment vertical="center" wrapText="1"/>
    </xf>
    <xf numFmtId="0" fontId="0" fillId="33" borderId="27" xfId="0" applyFill="1" applyBorder="1" applyAlignment="1">
      <alignment horizontal="left" vertical="center" wrapText="1"/>
    </xf>
    <xf numFmtId="0" fontId="0" fillId="0" borderId="31" xfId="0" applyFill="1" applyBorder="1" applyAlignment="1">
      <alignment horizontal="justify" vertical="center" wrapText="1"/>
    </xf>
    <xf numFmtId="0" fontId="5" fillId="33" borderId="20" xfId="0" applyFont="1" applyFill="1" applyBorder="1" applyAlignment="1" applyProtection="1">
      <alignment horizontal="justify" vertical="center" wrapText="1"/>
      <protection locked="0"/>
    </xf>
    <xf numFmtId="0" fontId="66" fillId="0" borderId="27" xfId="0" applyFont="1" applyBorder="1" applyAlignment="1">
      <alignment vertical="center" wrapText="1"/>
    </xf>
    <xf numFmtId="0" fontId="66" fillId="0" borderId="30" xfId="0" applyFont="1" applyBorder="1" applyAlignment="1">
      <alignment vertical="center" wrapText="1"/>
    </xf>
    <xf numFmtId="2" fontId="0" fillId="0" borderId="50" xfId="0" applyNumberFormat="1" applyFont="1" applyBorder="1" applyAlignment="1">
      <alignment vertical="center" wrapText="1"/>
    </xf>
    <xf numFmtId="0" fontId="0" fillId="0" borderId="35" xfId="0" applyBorder="1" applyAlignment="1">
      <alignment horizontal="left" vertical="center" wrapText="1"/>
    </xf>
    <xf numFmtId="0" fontId="0" fillId="33" borderId="54" xfId="0"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1" xfId="0" applyFont="1" applyFill="1" applyBorder="1" applyAlignment="1">
      <alignment horizontal="center" vertical="center" wrapText="1"/>
    </xf>
    <xf numFmtId="14" fontId="4" fillId="33" borderId="51" xfId="0" applyNumberFormat="1" applyFont="1" applyFill="1" applyBorder="1" applyAlignment="1">
      <alignment horizontal="center" vertical="center" wrapText="1"/>
    </xf>
    <xf numFmtId="14" fontId="4" fillId="33" borderId="55" xfId="0" applyNumberFormat="1" applyFont="1" applyFill="1" applyBorder="1" applyAlignment="1">
      <alignment horizontal="center" vertical="center" wrapText="1"/>
    </xf>
    <xf numFmtId="14" fontId="4" fillId="33" borderId="53"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19" xfId="0" applyBorder="1" applyAlignment="1">
      <alignment vertical="center" wrapText="1"/>
    </xf>
    <xf numFmtId="0" fontId="68" fillId="0" borderId="23" xfId="0" applyFont="1" applyBorder="1" applyAlignment="1">
      <alignment horizontal="left" vertical="center" wrapText="1"/>
    </xf>
    <xf numFmtId="0" fontId="68" fillId="0" borderId="19" xfId="0" applyFont="1" applyBorder="1" applyAlignment="1">
      <alignment horizontal="left" vertical="center" wrapText="1"/>
    </xf>
    <xf numFmtId="0" fontId="0" fillId="0" borderId="56" xfId="0" applyBorder="1" applyAlignment="1">
      <alignment horizontal="left" vertical="center" wrapText="1"/>
    </xf>
    <xf numFmtId="0" fontId="0" fillId="0" borderId="23" xfId="0" applyBorder="1" applyAlignment="1">
      <alignment horizontal="left" vertical="center" wrapText="1"/>
    </xf>
    <xf numFmtId="0" fontId="2" fillId="33" borderId="26" xfId="0" applyFont="1" applyFill="1" applyBorder="1" applyAlignment="1" applyProtection="1">
      <alignment horizontal="center" vertical="center" wrapText="1"/>
      <protection locked="0"/>
    </xf>
    <xf numFmtId="0" fontId="0" fillId="35" borderId="26" xfId="0" applyFill="1" applyBorder="1" applyAlignment="1">
      <alignment horizontal="center" vertical="center"/>
    </xf>
    <xf numFmtId="0" fontId="2" fillId="33" borderId="44" xfId="0" applyFont="1" applyFill="1" applyBorder="1" applyAlignment="1" applyProtection="1">
      <alignment horizontal="center" vertical="center" wrapText="1"/>
      <protection locked="0"/>
    </xf>
    <xf numFmtId="0" fontId="0" fillId="0" borderId="0" xfId="0" applyAlignment="1">
      <alignment horizontal="center"/>
    </xf>
    <xf numFmtId="0" fontId="0" fillId="35" borderId="15" xfId="0" applyFill="1" applyBorder="1" applyAlignment="1">
      <alignment/>
    </xf>
    <xf numFmtId="0" fontId="0" fillId="36"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36" borderId="18" xfId="0" applyFill="1" applyBorder="1" applyAlignment="1">
      <alignment/>
    </xf>
    <xf numFmtId="0" fontId="13" fillId="33" borderId="38" xfId="0" applyFont="1" applyFill="1" applyBorder="1" applyAlignment="1" applyProtection="1">
      <alignment horizontal="center" vertical="center" wrapText="1"/>
      <protection locked="0"/>
    </xf>
    <xf numFmtId="0" fontId="13" fillId="33" borderId="26" xfId="0" applyFont="1" applyFill="1" applyBorder="1" applyAlignment="1" applyProtection="1">
      <alignment horizontal="center" vertical="center" wrapText="1"/>
      <protection locked="0"/>
    </xf>
    <xf numFmtId="0" fontId="13" fillId="33" borderId="44" xfId="0" applyFont="1" applyFill="1" applyBorder="1" applyAlignment="1" applyProtection="1">
      <alignment horizontal="center" vertical="center" wrapText="1"/>
      <protection locked="0"/>
    </xf>
    <xf numFmtId="0" fontId="13" fillId="33" borderId="40" xfId="0" applyFont="1" applyFill="1" applyBorder="1" applyAlignment="1" applyProtection="1">
      <alignment horizontal="center" vertical="center" wrapText="1"/>
      <protection locked="0"/>
    </xf>
    <xf numFmtId="0" fontId="69" fillId="39" borderId="57" xfId="0" applyNumberFormat="1" applyFont="1" applyFill="1" applyBorder="1" applyAlignment="1" applyProtection="1">
      <alignment horizontal="center" vertical="center" textRotation="90" wrapText="1"/>
      <protection/>
    </xf>
    <xf numFmtId="1" fontId="13" fillId="33" borderId="38" xfId="0" applyNumberFormat="1" applyFont="1" applyFill="1" applyBorder="1" applyAlignment="1" applyProtection="1">
      <alignment horizontal="center" vertical="center" wrapText="1"/>
      <protection locked="0"/>
    </xf>
    <xf numFmtId="1" fontId="13" fillId="33" borderId="26" xfId="0" applyNumberFormat="1" applyFont="1" applyFill="1" applyBorder="1" applyAlignment="1" applyProtection="1">
      <alignment horizontal="center" vertical="center" wrapText="1"/>
      <protection locked="0"/>
    </xf>
    <xf numFmtId="0" fontId="0" fillId="33" borderId="51" xfId="0" applyFill="1" applyBorder="1" applyAlignment="1">
      <alignment horizontal="center" vertical="center" wrapText="1"/>
    </xf>
    <xf numFmtId="0" fontId="0" fillId="33" borderId="49" xfId="0" applyFill="1" applyBorder="1" applyAlignment="1">
      <alignment horizontal="center" vertical="center" wrapText="1"/>
    </xf>
    <xf numFmtId="0" fontId="0" fillId="33" borderId="48"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15" xfId="0" applyFill="1" applyBorder="1" applyAlignment="1">
      <alignment horizontal="left" vertical="center" wrapText="1"/>
    </xf>
    <xf numFmtId="0" fontId="0" fillId="0" borderId="26" xfId="0" applyBorder="1" applyAlignment="1">
      <alignment horizontal="left" vertical="center" wrapText="1"/>
    </xf>
    <xf numFmtId="0" fontId="0" fillId="33" borderId="23" xfId="0" applyFill="1" applyBorder="1" applyAlignment="1">
      <alignment horizontal="left" vertical="center" wrapText="1"/>
    </xf>
    <xf numFmtId="0" fontId="0" fillId="35" borderId="26" xfId="0" applyFill="1" applyBorder="1" applyAlignment="1">
      <alignment horizontal="center" vertical="center"/>
    </xf>
    <xf numFmtId="0" fontId="0" fillId="33" borderId="47"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49" xfId="0" applyFill="1" applyBorder="1" applyAlignment="1">
      <alignment horizontal="center" vertical="center" wrapText="1"/>
    </xf>
    <xf numFmtId="0" fontId="0" fillId="0" borderId="19" xfId="0" applyBorder="1" applyAlignment="1">
      <alignment horizontal="left" vertical="center" wrapText="1"/>
    </xf>
    <xf numFmtId="0" fontId="0" fillId="33" borderId="42" xfId="0" applyFill="1" applyBorder="1" applyAlignment="1">
      <alignment horizontal="center" vertical="center" wrapText="1"/>
    </xf>
    <xf numFmtId="0" fontId="0" fillId="33" borderId="55" xfId="0" applyFill="1" applyBorder="1" applyAlignment="1">
      <alignment horizontal="center" vertical="center" wrapText="1"/>
    </xf>
    <xf numFmtId="0" fontId="0" fillId="0" borderId="47" xfId="0" applyBorder="1" applyAlignment="1">
      <alignment horizontal="center" vertical="center" wrapText="1"/>
    </xf>
    <xf numFmtId="0" fontId="0" fillId="0" borderId="56" xfId="0" applyBorder="1" applyAlignment="1">
      <alignment vertical="center" wrapText="1"/>
    </xf>
    <xf numFmtId="0" fontId="0" fillId="0" borderId="30" xfId="0" applyBorder="1" applyAlignment="1">
      <alignment vertical="center" wrapText="1"/>
    </xf>
    <xf numFmtId="0" fontId="0" fillId="0" borderId="42" xfId="0" applyBorder="1" applyAlignment="1">
      <alignment vertical="center" wrapText="1"/>
    </xf>
    <xf numFmtId="0" fontId="0" fillId="0" borderId="21" xfId="0" applyBorder="1" applyAlignment="1">
      <alignment vertical="center" wrapText="1"/>
    </xf>
    <xf numFmtId="0" fontId="0" fillId="0" borderId="42" xfId="0" applyBorder="1" applyAlignment="1">
      <alignment vertical="top" wrapText="1"/>
    </xf>
    <xf numFmtId="0" fontId="0" fillId="0" borderId="28" xfId="0" applyBorder="1" applyAlignment="1">
      <alignment vertical="top" wrapText="1"/>
    </xf>
    <xf numFmtId="0" fontId="68" fillId="0" borderId="56" xfId="0" applyFont="1" applyBorder="1" applyAlignment="1">
      <alignment horizontal="left" vertical="center" wrapText="1"/>
    </xf>
    <xf numFmtId="0" fontId="0" fillId="0" borderId="22" xfId="0" applyBorder="1" applyAlignment="1">
      <alignment horizontal="left" vertical="center" wrapText="1"/>
    </xf>
    <xf numFmtId="0" fontId="0" fillId="0" borderId="54" xfId="0" applyBorder="1" applyAlignment="1">
      <alignment horizontal="center" vertical="center" wrapText="1"/>
    </xf>
    <xf numFmtId="0" fontId="0" fillId="0" borderId="31" xfId="0" applyBorder="1" applyAlignment="1">
      <alignment vertical="top" wrapText="1"/>
    </xf>
    <xf numFmtId="0" fontId="0" fillId="33" borderId="47" xfId="0" applyFill="1" applyBorder="1" applyAlignment="1">
      <alignment horizontal="center" vertical="center" wrapText="1"/>
    </xf>
    <xf numFmtId="1" fontId="2" fillId="33" borderId="27" xfId="0" applyNumberFormat="1" applyFont="1" applyFill="1" applyBorder="1" applyAlignment="1" applyProtection="1">
      <alignment horizontal="center" vertical="center" wrapText="1"/>
      <protection locked="0"/>
    </xf>
    <xf numFmtId="0" fontId="0" fillId="33" borderId="49" xfId="0" applyFill="1" applyBorder="1" applyAlignment="1">
      <alignment horizontal="center" vertical="center" wrapText="1"/>
    </xf>
    <xf numFmtId="0" fontId="0" fillId="33" borderId="31" xfId="0" applyFill="1" applyBorder="1" applyAlignment="1">
      <alignment horizontal="center" vertical="center" wrapText="1"/>
    </xf>
    <xf numFmtId="1" fontId="2" fillId="33" borderId="36" xfId="0" applyNumberFormat="1" applyFont="1" applyFill="1" applyBorder="1" applyAlignment="1" applyProtection="1">
      <alignment horizontal="center" vertical="center" wrapText="1"/>
      <protection locked="0"/>
    </xf>
    <xf numFmtId="0" fontId="0" fillId="0" borderId="15" xfId="0" applyBorder="1" applyAlignment="1">
      <alignment vertical="center" wrapText="1"/>
    </xf>
    <xf numFmtId="0" fontId="0" fillId="0" borderId="59" xfId="0" applyBorder="1" applyAlignment="1">
      <alignment horizontal="left" vertical="center" wrapText="1"/>
    </xf>
    <xf numFmtId="0" fontId="0" fillId="33" borderId="53" xfId="0" applyFill="1" applyBorder="1" applyAlignment="1">
      <alignment horizontal="center" vertical="center" wrapText="1"/>
    </xf>
    <xf numFmtId="0" fontId="0" fillId="0" borderId="60" xfId="0" applyBorder="1" applyAlignment="1">
      <alignment horizontal="left" vertical="center" wrapText="1"/>
    </xf>
    <xf numFmtId="0" fontId="0" fillId="0" borderId="50" xfId="0" applyBorder="1" applyAlignment="1">
      <alignment horizontal="left" vertical="center" wrapText="1"/>
    </xf>
    <xf numFmtId="0" fontId="2" fillId="33" borderId="39" xfId="0" applyFont="1" applyFill="1" applyBorder="1" applyAlignment="1" applyProtection="1">
      <alignment horizontal="center" vertical="center" wrapText="1"/>
      <protection locked="0"/>
    </xf>
    <xf numFmtId="0" fontId="2" fillId="33" borderId="38" xfId="0" applyFont="1" applyFill="1" applyBorder="1" applyAlignment="1" applyProtection="1">
      <alignment horizontal="center" vertical="center" wrapText="1"/>
      <protection locked="0"/>
    </xf>
    <xf numFmtId="0" fontId="2" fillId="33" borderId="44"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2" fillId="33" borderId="40" xfId="0" applyFont="1" applyFill="1" applyBorder="1" applyAlignment="1" applyProtection="1">
      <alignment horizontal="center" vertical="center" wrapText="1"/>
      <protection locked="0"/>
    </xf>
    <xf numFmtId="0" fontId="0" fillId="35" borderId="22" xfId="0" applyFill="1" applyBorder="1" applyAlignment="1">
      <alignment horizontal="center" vertical="center"/>
    </xf>
    <xf numFmtId="0" fontId="0" fillId="35" borderId="26" xfId="0" applyFill="1" applyBorder="1" applyAlignment="1">
      <alignment horizontal="center" vertical="center"/>
    </xf>
    <xf numFmtId="0" fontId="0" fillId="35" borderId="40" xfId="0" applyFill="1" applyBorder="1" applyAlignment="1">
      <alignment horizontal="center" vertical="center"/>
    </xf>
    <xf numFmtId="0" fontId="2" fillId="33" borderId="34" xfId="0" applyFont="1" applyFill="1" applyBorder="1" applyAlignment="1" applyProtection="1">
      <alignment horizontal="center" vertical="center" wrapText="1"/>
      <protection locked="0"/>
    </xf>
    <xf numFmtId="0" fontId="0" fillId="35" borderId="34" xfId="0" applyFill="1" applyBorder="1" applyAlignment="1">
      <alignment horizontal="center" vertical="center"/>
    </xf>
    <xf numFmtId="0" fontId="2" fillId="33" borderId="32" xfId="0"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vertical="center" wrapText="1"/>
      <protection locked="0"/>
    </xf>
    <xf numFmtId="0" fontId="2" fillId="33" borderId="35" xfId="0" applyFont="1" applyFill="1" applyBorder="1" applyAlignment="1" applyProtection="1">
      <alignment horizontal="center" vertical="center" wrapText="1"/>
      <protection locked="0"/>
    </xf>
    <xf numFmtId="0" fontId="0" fillId="35" borderId="27" xfId="0" applyFill="1" applyBorder="1" applyAlignment="1">
      <alignment horizontal="center" vertical="center"/>
    </xf>
    <xf numFmtId="0" fontId="0" fillId="35" borderId="35" xfId="0" applyFill="1" applyBorder="1" applyAlignment="1">
      <alignment horizontal="center" vertical="center"/>
    </xf>
    <xf numFmtId="0" fontId="0" fillId="33" borderId="61" xfId="0" applyFill="1" applyBorder="1" applyAlignment="1">
      <alignment horizontal="center" vertical="center" wrapText="1"/>
    </xf>
    <xf numFmtId="0" fontId="2" fillId="33" borderId="36" xfId="0" applyFont="1" applyFill="1" applyBorder="1" applyAlignment="1" applyProtection="1">
      <alignment horizontal="center" vertical="center" wrapText="1"/>
      <protection locked="0"/>
    </xf>
    <xf numFmtId="0" fontId="0" fillId="35" borderId="20" xfId="0" applyFill="1" applyBorder="1" applyAlignment="1">
      <alignment horizontal="center" vertical="center"/>
    </xf>
    <xf numFmtId="0" fontId="0" fillId="0" borderId="26" xfId="0" applyFill="1" applyBorder="1" applyAlignment="1">
      <alignment vertical="center" wrapText="1"/>
    </xf>
    <xf numFmtId="0" fontId="0" fillId="0" borderId="62" xfId="0" applyFill="1" applyBorder="1" applyAlignment="1">
      <alignment vertical="center" wrapText="1"/>
    </xf>
    <xf numFmtId="0" fontId="0" fillId="0" borderId="63" xfId="0" applyBorder="1" applyAlignment="1">
      <alignment vertical="center" wrapText="1"/>
    </xf>
    <xf numFmtId="0" fontId="0" fillId="0" borderId="26" xfId="0" applyBorder="1" applyAlignment="1">
      <alignment wrapText="1"/>
    </xf>
    <xf numFmtId="0" fontId="0" fillId="0" borderId="62" xfId="0" applyBorder="1" applyAlignment="1">
      <alignment vertical="center" wrapText="1"/>
    </xf>
    <xf numFmtId="0" fontId="0" fillId="0" borderId="62" xfId="0" applyBorder="1" applyAlignment="1">
      <alignment horizontal="left" vertical="center" wrapText="1"/>
    </xf>
    <xf numFmtId="0" fontId="0" fillId="0" borderId="64" xfId="0" applyBorder="1" applyAlignment="1">
      <alignment/>
    </xf>
    <xf numFmtId="0" fontId="0" fillId="0" borderId="43" xfId="0" applyFill="1" applyBorder="1" applyAlignment="1">
      <alignment/>
    </xf>
    <xf numFmtId="0" fontId="0" fillId="0" borderId="28" xfId="0" applyBorder="1" applyAlignment="1">
      <alignment horizontal="justify" vertical="center" wrapText="1"/>
    </xf>
    <xf numFmtId="0" fontId="0" fillId="0" borderId="62" xfId="0" applyBorder="1" applyAlignment="1">
      <alignment horizontal="center" vertical="center" wrapText="1"/>
    </xf>
    <xf numFmtId="0" fontId="0" fillId="0" borderId="65" xfId="0" applyBorder="1" applyAlignment="1">
      <alignment horizontal="left" vertical="center" wrapText="1"/>
    </xf>
    <xf numFmtId="0" fontId="0" fillId="0" borderId="63" xfId="0" applyBorder="1" applyAlignment="1">
      <alignment horizontal="center" vertical="center" wrapText="1"/>
    </xf>
    <xf numFmtId="0" fontId="0" fillId="33" borderId="42" xfId="0" applyFill="1" applyBorder="1" applyAlignment="1">
      <alignment vertical="center" wrapText="1"/>
    </xf>
    <xf numFmtId="0" fontId="0" fillId="33" borderId="39"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44" xfId="0" applyFill="1" applyBorder="1" applyAlignment="1">
      <alignment horizontal="center" vertical="center" wrapText="1"/>
    </xf>
    <xf numFmtId="0" fontId="0" fillId="0" borderId="25" xfId="0" applyBorder="1" applyAlignment="1">
      <alignment horizontal="left" vertical="center" wrapText="1"/>
    </xf>
    <xf numFmtId="0" fontId="0" fillId="33" borderId="23" xfId="0" applyFill="1" applyBorder="1" applyAlignment="1">
      <alignment horizontal="left" vertical="center" wrapText="1"/>
    </xf>
    <xf numFmtId="0" fontId="0" fillId="33" borderId="19" xfId="0" applyFill="1" applyBorder="1" applyAlignment="1">
      <alignment horizontal="left" vertical="center" wrapText="1"/>
    </xf>
    <xf numFmtId="0" fontId="0" fillId="33" borderId="25" xfId="0" applyFill="1" applyBorder="1" applyAlignment="1">
      <alignment horizontal="left" vertical="center" wrapText="1"/>
    </xf>
    <xf numFmtId="0" fontId="13" fillId="33" borderId="32" xfId="0" applyFont="1" applyFill="1" applyBorder="1" applyAlignment="1" applyProtection="1">
      <alignment horizontal="center" vertical="center" wrapText="1"/>
      <protection locked="0"/>
    </xf>
    <xf numFmtId="0" fontId="13" fillId="33" borderId="34" xfId="0" applyFont="1" applyFill="1" applyBorder="1" applyAlignment="1" applyProtection="1">
      <alignment horizontal="center" vertical="center" wrapText="1"/>
      <protection locked="0"/>
    </xf>
    <xf numFmtId="0" fontId="0" fillId="0" borderId="28" xfId="0" applyFill="1" applyBorder="1" applyAlignment="1">
      <alignment horizontal="left" vertical="center" wrapText="1"/>
    </xf>
    <xf numFmtId="0" fontId="0" fillId="0" borderId="47" xfId="0" applyBorder="1" applyAlignment="1">
      <alignment horizontal="center" vertical="center" wrapText="1"/>
    </xf>
    <xf numFmtId="0" fontId="0" fillId="33" borderId="52" xfId="0" applyFill="1" applyBorder="1" applyAlignment="1">
      <alignment horizontal="left" vertical="center" wrapText="1"/>
    </xf>
    <xf numFmtId="0" fontId="0" fillId="0" borderId="22" xfId="0" applyBorder="1" applyAlignment="1">
      <alignment horizontal="center" vertical="center" wrapText="1"/>
    </xf>
    <xf numFmtId="0" fontId="0" fillId="35" borderId="35" xfId="0" applyFill="1" applyBorder="1" applyAlignment="1">
      <alignment horizontal="center" vertical="center"/>
    </xf>
    <xf numFmtId="0" fontId="0" fillId="33" borderId="30" xfId="0" applyFill="1" applyBorder="1" applyAlignment="1">
      <alignment horizontal="center" vertical="center" wrapText="1"/>
    </xf>
    <xf numFmtId="0" fontId="0" fillId="33" borderId="42" xfId="0" applyFill="1" applyBorder="1" applyAlignment="1">
      <alignment horizontal="center" vertical="center" wrapText="1"/>
    </xf>
    <xf numFmtId="0" fontId="2" fillId="33" borderId="26" xfId="0" applyFont="1" applyFill="1" applyBorder="1" applyAlignment="1" applyProtection="1">
      <alignment horizontal="center" vertical="center" wrapText="1"/>
      <protection locked="0"/>
    </xf>
    <xf numFmtId="0" fontId="0" fillId="33" borderId="56" xfId="0" applyFill="1" applyBorder="1" applyAlignment="1">
      <alignment horizontal="left" vertical="center" wrapText="1"/>
    </xf>
    <xf numFmtId="0" fontId="0" fillId="33" borderId="47" xfId="0" applyFill="1" applyBorder="1" applyAlignment="1">
      <alignment horizontal="center" vertical="center" wrapText="1"/>
    </xf>
    <xf numFmtId="0" fontId="0" fillId="33" borderId="19" xfId="0" applyFill="1" applyBorder="1" applyAlignment="1">
      <alignment horizontal="left" vertical="center" wrapText="1"/>
    </xf>
    <xf numFmtId="0" fontId="0" fillId="33" borderId="25" xfId="0" applyFill="1" applyBorder="1" applyAlignment="1">
      <alignment horizontal="left" vertical="center" wrapText="1"/>
    </xf>
    <xf numFmtId="0" fontId="0" fillId="0" borderId="26" xfId="0" applyFill="1" applyBorder="1" applyAlignment="1">
      <alignment horizontal="left" vertical="center" wrapText="1"/>
    </xf>
    <xf numFmtId="0" fontId="0" fillId="33" borderId="28" xfId="0" applyFont="1" applyFill="1" applyBorder="1" applyAlignment="1">
      <alignment horizontal="left" vertical="center" wrapText="1"/>
    </xf>
    <xf numFmtId="0" fontId="2" fillId="33" borderId="44" xfId="0" applyFont="1" applyFill="1" applyBorder="1" applyAlignment="1" applyProtection="1">
      <alignment horizontal="center" vertical="center" wrapText="1"/>
      <protection locked="0"/>
    </xf>
    <xf numFmtId="0" fontId="0" fillId="33" borderId="52" xfId="0" applyFill="1" applyBorder="1" applyAlignment="1">
      <alignment horizontal="left" vertical="center" wrapText="1"/>
    </xf>
    <xf numFmtId="0" fontId="0" fillId="0" borderId="47" xfId="0" applyBorder="1" applyAlignment="1">
      <alignment horizontal="center" vertical="center" wrapText="1"/>
    </xf>
    <xf numFmtId="0" fontId="4" fillId="0" borderId="26" xfId="0" applyFont="1" applyFill="1" applyBorder="1" applyAlignment="1">
      <alignment horizontal="left" vertical="center" wrapText="1"/>
    </xf>
    <xf numFmtId="0" fontId="0" fillId="0" borderId="28" xfId="0" applyFill="1" applyBorder="1" applyAlignment="1">
      <alignment horizontal="left" vertical="center" wrapText="1"/>
    </xf>
    <xf numFmtId="0" fontId="0" fillId="33" borderId="23" xfId="0" applyFill="1" applyBorder="1" applyAlignment="1">
      <alignment horizontal="left" vertical="center" wrapText="1"/>
    </xf>
    <xf numFmtId="0" fontId="9" fillId="0" borderId="66" xfId="0" applyFont="1" applyFill="1" applyBorder="1" applyAlignment="1">
      <alignment horizontal="center" vertical="center" wrapText="1"/>
    </xf>
    <xf numFmtId="0" fontId="0" fillId="33" borderId="67"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69" xfId="0" applyFill="1" applyBorder="1" applyAlignment="1">
      <alignment horizontal="center" vertical="center" wrapText="1"/>
    </xf>
    <xf numFmtId="0" fontId="0" fillId="33" borderId="67" xfId="0" applyFill="1" applyBorder="1" applyAlignment="1">
      <alignment vertical="center" wrapText="1"/>
    </xf>
    <xf numFmtId="0" fontId="0" fillId="33" borderId="68" xfId="0" applyFill="1" applyBorder="1" applyAlignment="1">
      <alignment vertical="center" wrapText="1"/>
    </xf>
    <xf numFmtId="0" fontId="0" fillId="33" borderId="70" xfId="0" applyFill="1" applyBorder="1" applyAlignment="1">
      <alignment horizontal="left" vertical="center" wrapText="1"/>
    </xf>
    <xf numFmtId="0" fontId="0" fillId="33" borderId="68" xfId="0" applyFill="1" applyBorder="1" applyAlignment="1">
      <alignment horizontal="left" vertical="center" wrapText="1"/>
    </xf>
    <xf numFmtId="0" fontId="0" fillId="33" borderId="69" xfId="0" applyFill="1" applyBorder="1" applyAlignment="1">
      <alignment horizontal="left" vertical="center" wrapText="1"/>
    </xf>
    <xf numFmtId="0" fontId="0" fillId="33" borderId="67" xfId="0" applyFill="1" applyBorder="1" applyAlignment="1">
      <alignment horizontal="left" vertical="center" wrapText="1"/>
    </xf>
    <xf numFmtId="0" fontId="0" fillId="33" borderId="71" xfId="0" applyFill="1" applyBorder="1" applyAlignment="1">
      <alignment horizontal="left" vertical="center" wrapText="1"/>
    </xf>
    <xf numFmtId="0" fontId="0" fillId="33" borderId="72" xfId="0" applyFill="1" applyBorder="1" applyAlignment="1">
      <alignment horizontal="left" vertical="center" wrapText="1"/>
    </xf>
    <xf numFmtId="0" fontId="0" fillId="33" borderId="73" xfId="0" applyFill="1" applyBorder="1" applyAlignment="1">
      <alignment horizontal="left" vertical="center" wrapText="1"/>
    </xf>
    <xf numFmtId="0" fontId="0" fillId="0" borderId="34" xfId="0" applyFill="1" applyBorder="1" applyAlignment="1">
      <alignment vertical="center" wrapText="1"/>
    </xf>
    <xf numFmtId="0" fontId="0" fillId="0" borderId="22" xfId="0" applyFill="1" applyBorder="1" applyAlignment="1">
      <alignment vertical="center" wrapText="1"/>
    </xf>
    <xf numFmtId="0" fontId="0" fillId="0" borderId="24" xfId="0" applyFill="1" applyBorder="1" applyAlignment="1">
      <alignment horizontal="left" vertical="center" wrapText="1"/>
    </xf>
    <xf numFmtId="0" fontId="0" fillId="0" borderId="74" xfId="0" applyFill="1" applyBorder="1" applyAlignment="1">
      <alignment vertical="center" wrapText="1"/>
    </xf>
    <xf numFmtId="0" fontId="0" fillId="0" borderId="50" xfId="0" applyFill="1" applyBorder="1" applyAlignment="1">
      <alignment vertical="center" wrapText="1"/>
    </xf>
    <xf numFmtId="0" fontId="0" fillId="0" borderId="40" xfId="0" applyFill="1" applyBorder="1" applyAlignment="1">
      <alignment vertical="center" wrapText="1"/>
    </xf>
    <xf numFmtId="0" fontId="0" fillId="0" borderId="31" xfId="0" applyFill="1" applyBorder="1" applyAlignment="1">
      <alignment horizontal="left" vertical="center" wrapText="1"/>
    </xf>
    <xf numFmtId="0" fontId="0" fillId="0" borderId="59" xfId="0" applyFill="1" applyBorder="1" applyAlignment="1">
      <alignment vertical="center" wrapText="1"/>
    </xf>
    <xf numFmtId="0" fontId="0" fillId="0" borderId="39" xfId="0" applyFill="1" applyBorder="1" applyAlignment="1">
      <alignment horizontal="left" vertical="center" wrapText="1"/>
    </xf>
    <xf numFmtId="0" fontId="0" fillId="0" borderId="60" xfId="0" applyFill="1" applyBorder="1" applyAlignment="1">
      <alignment vertical="center" wrapText="1"/>
    </xf>
    <xf numFmtId="0" fontId="0" fillId="33" borderId="75" xfId="0" applyFill="1" applyBorder="1" applyAlignment="1">
      <alignment horizontal="left" vertical="center" wrapText="1"/>
    </xf>
    <xf numFmtId="0" fontId="0" fillId="33" borderId="76" xfId="0" applyFill="1" applyBorder="1" applyAlignment="1">
      <alignment horizontal="left" vertical="center" wrapText="1"/>
    </xf>
    <xf numFmtId="0" fontId="0" fillId="0" borderId="68" xfId="0" applyBorder="1" applyAlignment="1">
      <alignment vertical="center" wrapText="1"/>
    </xf>
    <xf numFmtId="0" fontId="0" fillId="0" borderId="77" xfId="0" applyBorder="1" applyAlignment="1">
      <alignment vertical="center" wrapText="1"/>
    </xf>
    <xf numFmtId="0" fontId="0" fillId="33" borderId="65" xfId="0" applyFill="1" applyBorder="1" applyAlignment="1">
      <alignment horizontal="center" vertical="center" wrapText="1"/>
    </xf>
    <xf numFmtId="0" fontId="0" fillId="33" borderId="56" xfId="0" applyFill="1" applyBorder="1" applyAlignment="1">
      <alignment vertical="center" wrapText="1"/>
    </xf>
    <xf numFmtId="0" fontId="0" fillId="0" borderId="78" xfId="0" applyBorder="1" applyAlignment="1">
      <alignment horizontal="left" vertical="center" wrapText="1"/>
    </xf>
    <xf numFmtId="0" fontId="0" fillId="0" borderId="79" xfId="0" applyBorder="1" applyAlignment="1">
      <alignment horizontal="center" vertical="center" wrapText="1"/>
    </xf>
    <xf numFmtId="0" fontId="0" fillId="33" borderId="80" xfId="0" applyFill="1" applyBorder="1" applyAlignment="1">
      <alignment horizontal="left" vertical="center" wrapText="1"/>
    </xf>
    <xf numFmtId="0" fontId="2" fillId="33" borderId="81" xfId="0" applyFont="1" applyFill="1" applyBorder="1" applyAlignment="1" applyProtection="1">
      <alignment horizontal="center" vertical="center" wrapText="1"/>
      <protection locked="0"/>
    </xf>
    <xf numFmtId="0" fontId="2" fillId="33" borderId="62" xfId="0" applyFont="1" applyFill="1" applyBorder="1" applyAlignment="1" applyProtection="1">
      <alignment horizontal="center" vertical="center" wrapText="1"/>
      <protection locked="0"/>
    </xf>
    <xf numFmtId="0" fontId="0" fillId="33" borderId="82" xfId="0" applyFill="1" applyBorder="1" applyAlignment="1">
      <alignment vertical="center" wrapText="1"/>
    </xf>
    <xf numFmtId="0" fontId="0" fillId="33" borderId="83" xfId="0" applyFill="1" applyBorder="1" applyAlignment="1">
      <alignment vertical="center" wrapText="1"/>
    </xf>
    <xf numFmtId="0" fontId="0" fillId="33" borderId="84" xfId="0" applyFill="1" applyBorder="1" applyAlignment="1">
      <alignment horizontal="left" vertical="center" wrapText="1"/>
    </xf>
    <xf numFmtId="0" fontId="0" fillId="33" borderId="85" xfId="0" applyFill="1" applyBorder="1" applyAlignment="1">
      <alignment horizontal="center" vertical="center" wrapText="1"/>
    </xf>
    <xf numFmtId="0" fontId="0" fillId="0" borderId="14" xfId="0" applyBorder="1" applyAlignment="1">
      <alignment vertical="center" wrapText="1"/>
    </xf>
    <xf numFmtId="0" fontId="0" fillId="0" borderId="86" xfId="0" applyFont="1" applyFill="1" applyBorder="1" applyAlignment="1">
      <alignment horizontal="left" vertical="center" wrapText="1"/>
    </xf>
    <xf numFmtId="0" fontId="0" fillId="0" borderId="75" xfId="0" applyBorder="1" applyAlignment="1">
      <alignment horizontal="center" vertical="center"/>
    </xf>
    <xf numFmtId="0" fontId="0" fillId="0" borderId="85" xfId="0" applyBorder="1" applyAlignment="1">
      <alignment horizontal="center" vertical="center" wrapText="1"/>
    </xf>
    <xf numFmtId="0" fontId="0" fillId="33" borderId="62" xfId="0" applyFill="1" applyBorder="1" applyAlignment="1">
      <alignment horizontal="left" vertical="center" wrapText="1"/>
    </xf>
    <xf numFmtId="0" fontId="0" fillId="33" borderId="65" xfId="0" applyFill="1" applyBorder="1" applyAlignment="1">
      <alignment horizontal="left" vertical="center" wrapText="1"/>
    </xf>
    <xf numFmtId="0" fontId="0" fillId="0" borderId="87" xfId="0" applyBorder="1" applyAlignment="1">
      <alignment horizontal="center" vertical="center"/>
    </xf>
    <xf numFmtId="0" fontId="0" fillId="33" borderId="88" xfId="0" applyFill="1" applyBorder="1" applyAlignment="1">
      <alignment horizontal="left" vertical="center" wrapText="1"/>
    </xf>
    <xf numFmtId="0" fontId="0" fillId="33" borderId="89" xfId="0" applyFill="1" applyBorder="1" applyAlignment="1">
      <alignment horizontal="left" vertical="center" wrapText="1"/>
    </xf>
    <xf numFmtId="0" fontId="0" fillId="33" borderId="52" xfId="0" applyFill="1" applyBorder="1" applyAlignment="1">
      <alignment vertical="center" wrapText="1"/>
    </xf>
    <xf numFmtId="0" fontId="0" fillId="33" borderId="90" xfId="0" applyFill="1" applyBorder="1" applyAlignment="1">
      <alignment horizontal="left" vertical="center" wrapText="1"/>
    </xf>
    <xf numFmtId="0" fontId="0" fillId="33" borderId="91" xfId="0" applyFill="1" applyBorder="1" applyAlignment="1">
      <alignment horizontal="left" vertical="center" wrapText="1"/>
    </xf>
    <xf numFmtId="0" fontId="0" fillId="33" borderId="92" xfId="0" applyFill="1" applyBorder="1" applyAlignment="1">
      <alignment horizontal="left" vertical="center" wrapText="1"/>
    </xf>
    <xf numFmtId="0" fontId="0" fillId="33" borderId="90" xfId="0" applyFill="1" applyBorder="1" applyAlignment="1">
      <alignment vertical="center" wrapText="1"/>
    </xf>
    <xf numFmtId="0" fontId="0" fillId="33" borderId="93" xfId="0" applyFill="1" applyBorder="1" applyAlignment="1">
      <alignment vertical="center" wrapText="1"/>
    </xf>
    <xf numFmtId="0" fontId="0" fillId="33" borderId="91" xfId="0" applyFill="1" applyBorder="1" applyAlignment="1">
      <alignment vertical="center" wrapText="1"/>
    </xf>
    <xf numFmtId="0" fontId="0" fillId="0" borderId="88" xfId="0" applyBorder="1" applyAlignment="1">
      <alignment vertical="center" wrapText="1"/>
    </xf>
    <xf numFmtId="0" fontId="0" fillId="0" borderId="94" xfId="0" applyBorder="1" applyAlignment="1">
      <alignment horizontal="left" vertical="center" wrapText="1"/>
    </xf>
    <xf numFmtId="0" fontId="0" fillId="0" borderId="26" xfId="0" applyBorder="1" applyAlignment="1">
      <alignment horizontal="left" vertical="center" wrapText="1"/>
    </xf>
    <xf numFmtId="0" fontId="0" fillId="33" borderId="95" xfId="0" applyFill="1" applyBorder="1" applyAlignment="1">
      <alignment/>
    </xf>
    <xf numFmtId="0" fontId="0" fillId="33" borderId="96" xfId="0" applyFill="1" applyBorder="1" applyAlignment="1">
      <alignment/>
    </xf>
    <xf numFmtId="0" fontId="0" fillId="33" borderId="97" xfId="0" applyFill="1" applyBorder="1" applyAlignment="1">
      <alignment/>
    </xf>
    <xf numFmtId="0" fontId="0" fillId="33" borderId="0" xfId="0" applyFill="1" applyBorder="1" applyAlignment="1">
      <alignment/>
    </xf>
    <xf numFmtId="0" fontId="0" fillId="33" borderId="94" xfId="0" applyFill="1" applyBorder="1" applyAlignment="1">
      <alignment/>
    </xf>
    <xf numFmtId="0" fontId="0" fillId="33" borderId="98" xfId="0" applyFill="1" applyBorder="1" applyAlignment="1">
      <alignment/>
    </xf>
    <xf numFmtId="0" fontId="70" fillId="0" borderId="99" xfId="0" applyFont="1" applyFill="1" applyBorder="1" applyAlignment="1">
      <alignment vertical="center"/>
    </xf>
    <xf numFmtId="0" fontId="70" fillId="0" borderId="68" xfId="0" applyFont="1" applyFill="1" applyBorder="1" applyAlignment="1">
      <alignment vertical="center"/>
    </xf>
    <xf numFmtId="0" fontId="70" fillId="0" borderId="100" xfId="0" applyFont="1" applyFill="1" applyBorder="1" applyAlignment="1">
      <alignment vertical="center"/>
    </xf>
    <xf numFmtId="0" fontId="0" fillId="0" borderId="42" xfId="0" applyBorder="1" applyAlignment="1">
      <alignment horizontal="left" vertical="center" wrapText="1"/>
    </xf>
    <xf numFmtId="0" fontId="0" fillId="33" borderId="88" xfId="0" applyFill="1" applyBorder="1" applyAlignment="1">
      <alignment horizontal="left" vertical="center" wrapText="1"/>
    </xf>
    <xf numFmtId="0" fontId="0" fillId="33" borderId="90" xfId="0" applyFill="1" applyBorder="1" applyAlignment="1">
      <alignment horizontal="left" vertical="center" wrapText="1"/>
    </xf>
    <xf numFmtId="0" fontId="0" fillId="33" borderId="18" xfId="0" applyFill="1" applyBorder="1" applyAlignment="1">
      <alignment horizontal="center" vertical="center" wrapText="1"/>
    </xf>
    <xf numFmtId="0" fontId="71" fillId="40" borderId="101" xfId="0" applyFont="1" applyFill="1" applyBorder="1" applyAlignment="1">
      <alignment horizontal="center" vertical="center" textRotation="90" wrapText="1"/>
    </xf>
    <xf numFmtId="0" fontId="71" fillId="15" borderId="20" xfId="0" applyFont="1" applyFill="1" applyBorder="1" applyAlignment="1">
      <alignment horizontal="center" vertical="center" wrapText="1"/>
    </xf>
    <xf numFmtId="0" fontId="72" fillId="14" borderId="20" xfId="0" applyFont="1" applyFill="1" applyBorder="1" applyAlignment="1">
      <alignment horizontal="center" vertical="center" wrapText="1"/>
    </xf>
    <xf numFmtId="0" fontId="72" fillId="14" borderId="66" xfId="0" applyFont="1" applyFill="1" applyBorder="1" applyAlignment="1">
      <alignment horizontal="center" vertical="center" wrapText="1"/>
    </xf>
    <xf numFmtId="0" fontId="0" fillId="0" borderId="39" xfId="0" applyFill="1" applyBorder="1" applyAlignment="1">
      <alignment horizontal="left" vertical="center" wrapText="1"/>
    </xf>
    <xf numFmtId="0" fontId="0" fillId="0" borderId="22" xfId="0" applyFill="1" applyBorder="1" applyAlignment="1">
      <alignment horizontal="center" vertical="center" wrapText="1"/>
    </xf>
    <xf numFmtId="0" fontId="0" fillId="0" borderId="26" xfId="0" applyBorder="1" applyAlignment="1">
      <alignment horizontal="center" vertical="center" wrapText="1"/>
    </xf>
    <xf numFmtId="0" fontId="72" fillId="0" borderId="27" xfId="0" applyFont="1" applyFill="1" applyBorder="1" applyAlignment="1">
      <alignment horizontal="center" vertical="center" wrapText="1"/>
    </xf>
    <xf numFmtId="0" fontId="72" fillId="0" borderId="67" xfId="0" applyFont="1" applyFill="1" applyBorder="1" applyAlignment="1">
      <alignment horizontal="center" vertical="center" wrapText="1"/>
    </xf>
    <xf numFmtId="0" fontId="0" fillId="0" borderId="101" xfId="0" applyFill="1" applyBorder="1" applyAlignment="1">
      <alignment horizontal="left" vertical="center" wrapText="1"/>
    </xf>
    <xf numFmtId="0" fontId="72" fillId="0" borderId="24" xfId="0" applyFont="1" applyFill="1" applyBorder="1" applyAlignment="1">
      <alignment horizontal="center" vertical="center" wrapText="1"/>
    </xf>
    <xf numFmtId="0" fontId="0" fillId="33" borderId="88" xfId="0" applyFill="1" applyBorder="1" applyAlignment="1">
      <alignment horizontal="left" vertical="center" wrapText="1"/>
    </xf>
    <xf numFmtId="0" fontId="0" fillId="33" borderId="90" xfId="0" applyFill="1" applyBorder="1" applyAlignment="1">
      <alignment horizontal="left" vertical="center" wrapText="1"/>
    </xf>
    <xf numFmtId="0" fontId="0" fillId="33" borderId="91" xfId="0" applyFill="1" applyBorder="1" applyAlignment="1">
      <alignment horizontal="left" vertical="center" wrapText="1"/>
    </xf>
    <xf numFmtId="0" fontId="0" fillId="0" borderId="19" xfId="0" applyBorder="1" applyAlignment="1">
      <alignment horizontal="center" vertical="center" wrapText="1"/>
    </xf>
    <xf numFmtId="0" fontId="0" fillId="0" borderId="102" xfId="0" applyBorder="1" applyAlignment="1">
      <alignment horizontal="left" vertical="center" wrapText="1"/>
    </xf>
    <xf numFmtId="0" fontId="0" fillId="33" borderId="19" xfId="0" applyFill="1" applyBorder="1" applyAlignment="1">
      <alignment horizontal="left" vertical="center" wrapText="1"/>
    </xf>
    <xf numFmtId="0" fontId="0" fillId="33" borderId="52" xfId="0" applyFill="1"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3" fillId="0" borderId="103"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71" fillId="38" borderId="66" xfId="0" applyFont="1" applyFill="1" applyBorder="1" applyAlignment="1">
      <alignment horizontal="center" vertical="center" wrapText="1"/>
    </xf>
    <xf numFmtId="0" fontId="73" fillId="41" borderId="27" xfId="0" applyFont="1" applyFill="1" applyBorder="1" applyAlignment="1">
      <alignment horizontal="center" vertical="center" wrapText="1"/>
    </xf>
    <xf numFmtId="0" fontId="74" fillId="40" borderId="97" xfId="0" applyFont="1" applyFill="1" applyBorder="1" applyAlignment="1">
      <alignment horizontal="center" vertical="center" textRotation="90" wrapText="1"/>
    </xf>
    <xf numFmtId="0" fontId="0" fillId="33" borderId="35" xfId="0" applyFill="1" applyBorder="1" applyAlignment="1">
      <alignment horizontal="left" vertical="center" wrapText="1"/>
    </xf>
    <xf numFmtId="0" fontId="3" fillId="0" borderId="20" xfId="0" applyFont="1" applyFill="1" applyBorder="1" applyAlignment="1">
      <alignment horizontal="center" vertical="center" wrapText="1"/>
    </xf>
    <xf numFmtId="0" fontId="0" fillId="0" borderId="27" xfId="0" applyBorder="1" applyAlignment="1">
      <alignment horizontal="left" vertical="center" wrapText="1"/>
    </xf>
    <xf numFmtId="0" fontId="75" fillId="41" borderId="27" xfId="0" applyFont="1" applyFill="1" applyBorder="1" applyAlignment="1">
      <alignment horizontal="center" vertical="center" wrapText="1"/>
    </xf>
    <xf numFmtId="0" fontId="67" fillId="40" borderId="36" xfId="0" applyFont="1" applyFill="1" applyBorder="1" applyAlignment="1">
      <alignment horizontal="center" vertical="center" textRotation="90" wrapText="1"/>
    </xf>
    <xf numFmtId="0" fontId="72" fillId="14" borderId="22" xfId="0" applyFont="1" applyFill="1" applyBorder="1" applyAlignment="1">
      <alignment horizontal="center" vertical="center" wrapText="1"/>
    </xf>
    <xf numFmtId="0" fontId="76" fillId="38" borderId="22" xfId="0" applyFont="1" applyFill="1" applyBorder="1" applyAlignment="1">
      <alignment horizontal="center" vertical="center" wrapText="1"/>
    </xf>
    <xf numFmtId="0" fontId="0" fillId="0" borderId="35" xfId="0" applyBorder="1" applyAlignment="1">
      <alignment horizontal="center" vertical="center" wrapText="1"/>
    </xf>
    <xf numFmtId="0" fontId="76" fillId="40" borderId="39" xfId="0" applyFont="1" applyFill="1" applyBorder="1" applyAlignment="1">
      <alignment horizontal="center" vertical="center" textRotation="90" wrapText="1"/>
    </xf>
    <xf numFmtId="0" fontId="0" fillId="33" borderId="47" xfId="0" applyFill="1" applyBorder="1" applyAlignment="1">
      <alignment horizontal="center" vertical="center" wrapText="1"/>
    </xf>
    <xf numFmtId="0" fontId="4" fillId="0" borderId="20" xfId="0" applyFont="1" applyBorder="1" applyAlignment="1">
      <alignment horizontal="left" vertical="center" wrapText="1"/>
    </xf>
    <xf numFmtId="0" fontId="0" fillId="0" borderId="20"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19" xfId="0" applyFill="1" applyBorder="1" applyAlignment="1">
      <alignment horizontal="center" vertical="center" wrapText="1"/>
    </xf>
    <xf numFmtId="0" fontId="72" fillId="0" borderId="20" xfId="0" applyFont="1" applyFill="1" applyBorder="1" applyAlignment="1">
      <alignment horizontal="center" vertical="center" wrapText="1"/>
    </xf>
    <xf numFmtId="0" fontId="71" fillId="40" borderId="39" xfId="0" applyFont="1" applyFill="1" applyBorder="1" applyAlignment="1">
      <alignment horizontal="center" vertical="center" textRotation="90" wrapText="1"/>
    </xf>
    <xf numFmtId="0" fontId="0" fillId="33" borderId="34" xfId="0" applyFill="1" applyBorder="1" applyAlignment="1">
      <alignment horizontal="center" vertical="center" wrapText="1"/>
    </xf>
    <xf numFmtId="0" fontId="0" fillId="35" borderId="26" xfId="0" applyFill="1" applyBorder="1" applyAlignment="1">
      <alignment horizontal="center" vertical="center"/>
    </xf>
    <xf numFmtId="0" fontId="2" fillId="33" borderId="26" xfId="0" applyFont="1" applyFill="1" applyBorder="1" applyAlignment="1" applyProtection="1">
      <alignment horizontal="center" vertical="center" wrapText="1"/>
      <protection locked="0"/>
    </xf>
    <xf numFmtId="0" fontId="0" fillId="0" borderId="0" xfId="0" applyAlignment="1">
      <alignment horizontal="center"/>
    </xf>
    <xf numFmtId="0" fontId="13" fillId="33" borderId="32" xfId="0" applyFont="1" applyFill="1" applyBorder="1" applyAlignment="1" applyProtection="1">
      <alignment horizontal="center" vertical="center" wrapText="1"/>
      <protection locked="0"/>
    </xf>
    <xf numFmtId="0" fontId="13" fillId="33" borderId="34" xfId="0" applyFont="1" applyFill="1" applyBorder="1" applyAlignment="1" applyProtection="1">
      <alignment horizontal="center" vertical="center" wrapText="1"/>
      <protection locked="0"/>
    </xf>
    <xf numFmtId="0" fontId="0" fillId="35" borderId="27" xfId="0" applyFill="1" applyBorder="1" applyAlignment="1">
      <alignment horizontal="center" vertical="center"/>
    </xf>
    <xf numFmtId="0" fontId="0" fillId="33" borderId="61" xfId="0" applyFill="1" applyBorder="1" applyAlignment="1">
      <alignment horizontal="center" vertical="center" wrapText="1"/>
    </xf>
    <xf numFmtId="0" fontId="0" fillId="0" borderId="26" xfId="0" applyBorder="1" applyAlignment="1">
      <alignment horizontal="center" vertical="center" wrapText="1"/>
    </xf>
    <xf numFmtId="0" fontId="0" fillId="35" borderId="35" xfId="0" applyFill="1" applyBorder="1" applyAlignment="1">
      <alignment horizontal="center" vertical="center"/>
    </xf>
    <xf numFmtId="0" fontId="0" fillId="0" borderId="35" xfId="0" applyFill="1" applyBorder="1" applyAlignment="1">
      <alignment horizontal="left" vertical="center" wrapText="1"/>
    </xf>
    <xf numFmtId="0" fontId="0" fillId="35" borderId="26" xfId="0" applyFill="1" applyBorder="1" applyAlignment="1">
      <alignment horizontal="center" vertical="center"/>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33" borderId="28" xfId="0" applyFill="1" applyBorder="1" applyAlignment="1">
      <alignment horizontal="center" vertical="center" wrapText="1"/>
    </xf>
    <xf numFmtId="0" fontId="0" fillId="33" borderId="21" xfId="0" applyFill="1" applyBorder="1" applyAlignment="1">
      <alignment horizontal="left" vertical="center" wrapText="1"/>
    </xf>
    <xf numFmtId="0" fontId="0" fillId="33" borderId="19" xfId="0" applyFill="1" applyBorder="1" applyAlignment="1">
      <alignment horizontal="left" vertical="center" wrapText="1"/>
    </xf>
    <xf numFmtId="0" fontId="0" fillId="33" borderId="51" xfId="0" applyFill="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4" xfId="0" applyFill="1" applyBorder="1" applyAlignment="1">
      <alignment horizontal="left" vertical="center" wrapText="1"/>
    </xf>
    <xf numFmtId="0" fontId="0" fillId="33" borderId="52" xfId="0" applyFill="1" applyBorder="1" applyAlignment="1">
      <alignment horizontal="left" vertical="center" wrapText="1"/>
    </xf>
    <xf numFmtId="0" fontId="0" fillId="33" borderId="28" xfId="0" applyFill="1" applyBorder="1" applyAlignment="1">
      <alignment horizontal="left" vertical="center" wrapText="1"/>
    </xf>
    <xf numFmtId="0" fontId="2" fillId="33" borderId="38"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1" fontId="2" fillId="33" borderId="26" xfId="0" applyNumberFormat="1" applyFont="1" applyFill="1" applyBorder="1" applyAlignment="1" applyProtection="1">
      <alignment horizontal="center" vertical="center" wrapText="1"/>
      <protection locked="0"/>
    </xf>
    <xf numFmtId="0" fontId="0" fillId="33" borderId="30" xfId="0" applyFill="1"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1" fontId="2" fillId="33" borderId="38" xfId="0" applyNumberFormat="1" applyFont="1" applyFill="1" applyBorder="1" applyAlignment="1" applyProtection="1">
      <alignment horizontal="center" vertical="center" wrapText="1"/>
      <protection locked="0"/>
    </xf>
    <xf numFmtId="0" fontId="2" fillId="33" borderId="36" xfId="0"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vertical="center" wrapText="1"/>
      <protection locked="0"/>
    </xf>
    <xf numFmtId="0" fontId="0" fillId="33" borderId="26" xfId="0" applyFill="1" applyBorder="1" applyAlignment="1">
      <alignment horizontal="left" vertical="center" wrapText="1"/>
    </xf>
    <xf numFmtId="0" fontId="2" fillId="33" borderId="44" xfId="0" applyFont="1" applyFill="1" applyBorder="1" applyAlignment="1" applyProtection="1">
      <alignment horizontal="center" vertical="center" wrapText="1"/>
      <protection locked="0"/>
    </xf>
    <xf numFmtId="0" fontId="0" fillId="0" borderId="47" xfId="0" applyBorder="1" applyAlignment="1">
      <alignment horizontal="center" vertical="center" wrapText="1"/>
    </xf>
    <xf numFmtId="0" fontId="0" fillId="33" borderId="29" xfId="0" applyFill="1" applyBorder="1" applyAlignment="1">
      <alignment horizontal="left" vertical="center" wrapText="1"/>
    </xf>
    <xf numFmtId="0" fontId="0" fillId="33" borderId="35" xfId="0" applyFill="1" applyBorder="1" applyAlignment="1">
      <alignment horizontal="left" vertical="center" wrapText="1"/>
    </xf>
    <xf numFmtId="0" fontId="0" fillId="0" borderId="48" xfId="0" applyBorder="1" applyAlignment="1">
      <alignment horizontal="center" vertical="center" wrapText="1"/>
    </xf>
    <xf numFmtId="0" fontId="0" fillId="0" borderId="26" xfId="0"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center" vertical="center" wrapText="1"/>
    </xf>
    <xf numFmtId="0" fontId="0" fillId="33" borderId="24" xfId="0" applyFill="1" applyBorder="1" applyAlignment="1">
      <alignment horizontal="left" vertical="center" wrapText="1"/>
    </xf>
    <xf numFmtId="0" fontId="0" fillId="33" borderId="47" xfId="0" applyFill="1" applyBorder="1" applyAlignment="1">
      <alignment horizontal="center" vertical="center" wrapText="1"/>
    </xf>
    <xf numFmtId="0" fontId="0" fillId="0" borderId="42" xfId="0" applyBorder="1" applyAlignment="1">
      <alignment horizontal="left" vertical="center" wrapText="1"/>
    </xf>
    <xf numFmtId="0" fontId="0" fillId="0" borderId="29" xfId="0" applyBorder="1" applyAlignment="1">
      <alignment horizontal="left" vertical="center" wrapText="1"/>
    </xf>
    <xf numFmtId="0" fontId="0" fillId="35" borderId="35" xfId="0" applyFill="1" applyBorder="1" applyAlignment="1">
      <alignment horizontal="center" vertical="center"/>
    </xf>
    <xf numFmtId="0" fontId="2" fillId="33" borderId="26" xfId="0" applyFont="1" applyFill="1" applyBorder="1" applyAlignment="1" applyProtection="1">
      <alignment horizontal="center" vertical="center" wrapText="1"/>
      <protection locked="0"/>
    </xf>
    <xf numFmtId="0" fontId="0" fillId="33" borderId="56" xfId="0" applyFill="1" applyBorder="1" applyAlignment="1">
      <alignment horizontal="left" vertical="center" wrapText="1"/>
    </xf>
    <xf numFmtId="0" fontId="0" fillId="33" borderId="47" xfId="0" applyFill="1" applyBorder="1" applyAlignment="1">
      <alignment horizontal="center" vertical="center" wrapText="1"/>
    </xf>
    <xf numFmtId="0" fontId="0" fillId="33" borderId="52" xfId="0" applyFill="1" applyBorder="1" applyAlignment="1">
      <alignment horizontal="left" vertical="center" wrapText="1"/>
    </xf>
    <xf numFmtId="0" fontId="0" fillId="33" borderId="19" xfId="0" applyFill="1" applyBorder="1" applyAlignment="1">
      <alignment horizontal="left" vertical="center" wrapText="1"/>
    </xf>
    <xf numFmtId="0" fontId="2" fillId="33" borderId="33" xfId="0" applyFont="1" applyFill="1" applyBorder="1" applyAlignment="1" applyProtection="1">
      <alignment vertical="center" wrapText="1"/>
      <protection locked="0"/>
    </xf>
    <xf numFmtId="0" fontId="2" fillId="33" borderId="35" xfId="0" applyFont="1" applyFill="1" applyBorder="1" applyAlignment="1" applyProtection="1">
      <alignment vertical="center" wrapText="1"/>
      <protection locked="0"/>
    </xf>
    <xf numFmtId="0" fontId="0" fillId="35" borderId="35" xfId="0" applyFill="1" applyBorder="1" applyAlignment="1">
      <alignment vertical="center"/>
    </xf>
    <xf numFmtId="1" fontId="2" fillId="33" borderId="33" xfId="0" applyNumberFormat="1" applyFont="1" applyFill="1" applyBorder="1" applyAlignment="1" applyProtection="1">
      <alignment vertical="center" wrapText="1"/>
      <protection locked="0"/>
    </xf>
    <xf numFmtId="1" fontId="2" fillId="33" borderId="35" xfId="0" applyNumberFormat="1" applyFont="1" applyFill="1" applyBorder="1" applyAlignment="1" applyProtection="1">
      <alignment vertical="center" wrapText="1"/>
      <protection locked="0"/>
    </xf>
    <xf numFmtId="0" fontId="0" fillId="0" borderId="25" xfId="0" applyBorder="1" applyAlignment="1">
      <alignment horizontal="center" vertical="center" wrapText="1"/>
    </xf>
    <xf numFmtId="0" fontId="0" fillId="0" borderId="46" xfId="0" applyBorder="1" applyAlignment="1">
      <alignment horizontal="center" vertical="center" wrapText="1"/>
    </xf>
    <xf numFmtId="0" fontId="0" fillId="33" borderId="14" xfId="0" applyFill="1" applyBorder="1" applyAlignment="1">
      <alignment horizontal="center" vertical="center" wrapText="1"/>
    </xf>
    <xf numFmtId="0" fontId="0" fillId="0" borderId="14" xfId="0" applyBorder="1" applyAlignment="1">
      <alignment horizontal="left" vertical="center" wrapText="1"/>
    </xf>
    <xf numFmtId="0" fontId="0" fillId="33" borderId="14" xfId="0" applyFill="1" applyBorder="1" applyAlignment="1">
      <alignment horizontal="left" vertical="center" wrapText="1"/>
    </xf>
    <xf numFmtId="0" fontId="0" fillId="33" borderId="14" xfId="0" applyFill="1" applyBorder="1" applyAlignment="1">
      <alignment horizontal="left" vertical="top" wrapText="1"/>
    </xf>
    <xf numFmtId="0" fontId="0" fillId="0" borderId="76" xfId="0" applyBorder="1" applyAlignment="1">
      <alignment vertical="center" wrapText="1"/>
    </xf>
    <xf numFmtId="0" fontId="0" fillId="33" borderId="76" xfId="0" applyFill="1" applyBorder="1" applyAlignment="1">
      <alignment vertical="center" wrapText="1"/>
    </xf>
    <xf numFmtId="0" fontId="0" fillId="0" borderId="64" xfId="0" applyBorder="1" applyAlignment="1">
      <alignment vertical="center" wrapText="1"/>
    </xf>
    <xf numFmtId="0" fontId="0" fillId="33" borderId="14" xfId="0" applyFill="1" applyBorder="1" applyAlignment="1">
      <alignment vertical="center" wrapText="1"/>
    </xf>
    <xf numFmtId="0" fontId="0" fillId="33" borderId="104" xfId="0" applyFill="1" applyBorder="1" applyAlignment="1">
      <alignment horizontal="center" vertical="center" wrapText="1"/>
    </xf>
    <xf numFmtId="0" fontId="0" fillId="0" borderId="14" xfId="0" applyBorder="1" applyAlignment="1">
      <alignment horizontal="center" vertical="center" wrapText="1"/>
    </xf>
    <xf numFmtId="0" fontId="0" fillId="0" borderId="105" xfId="0" applyBorder="1" applyAlignment="1">
      <alignment horizontal="left" vertical="center" wrapText="1"/>
    </xf>
    <xf numFmtId="0" fontId="0" fillId="0" borderId="61" xfId="0" applyBorder="1" applyAlignment="1">
      <alignment vertical="top" wrapText="1"/>
    </xf>
    <xf numFmtId="0" fontId="0" fillId="0" borderId="29" xfId="0" applyBorder="1" applyAlignment="1">
      <alignment vertical="top" wrapText="1"/>
    </xf>
    <xf numFmtId="0" fontId="77" fillId="33" borderId="19" xfId="0" applyFont="1" applyFill="1" applyBorder="1" applyAlignment="1">
      <alignment horizontal="center" vertical="center" wrapText="1"/>
    </xf>
    <xf numFmtId="0" fontId="77" fillId="33" borderId="14" xfId="0" applyFont="1" applyFill="1" applyBorder="1" applyAlignment="1">
      <alignment horizontal="center" vertical="center" wrapText="1"/>
    </xf>
    <xf numFmtId="9" fontId="77" fillId="0" borderId="19" xfId="0" applyNumberFormat="1" applyFont="1" applyBorder="1" applyAlignment="1">
      <alignment horizontal="center" vertical="center" wrapText="1"/>
    </xf>
    <xf numFmtId="0" fontId="77" fillId="0" borderId="19" xfId="0" applyFont="1" applyBorder="1" applyAlignment="1">
      <alignment horizontal="center" vertical="center" wrapText="1"/>
    </xf>
    <xf numFmtId="0" fontId="77" fillId="33" borderId="19" xfId="0" applyFont="1" applyFill="1" applyBorder="1" applyAlignment="1">
      <alignment horizontal="center" vertical="center"/>
    </xf>
    <xf numFmtId="0" fontId="77" fillId="0" borderId="19" xfId="0" applyFont="1" applyBorder="1" applyAlignment="1">
      <alignment horizontal="center" vertical="center"/>
    </xf>
    <xf numFmtId="0" fontId="0" fillId="0" borderId="17" xfId="0" applyBorder="1" applyAlignment="1">
      <alignment horizontal="left" vertical="center" wrapText="1"/>
    </xf>
    <xf numFmtId="0" fontId="0" fillId="33" borderId="17" xfId="0" applyFill="1" applyBorder="1" applyAlignment="1">
      <alignment vertical="center" wrapText="1"/>
    </xf>
    <xf numFmtId="0" fontId="0" fillId="0" borderId="40" xfId="0" applyFill="1" applyBorder="1" applyAlignment="1">
      <alignment horizontal="left" vertical="center" wrapText="1"/>
    </xf>
    <xf numFmtId="0" fontId="0" fillId="0" borderId="14" xfId="0" applyFill="1" applyBorder="1" applyAlignment="1">
      <alignment horizontal="left" vertical="center" wrapText="1"/>
    </xf>
    <xf numFmtId="0" fontId="0" fillId="0" borderId="62" xfId="0" applyFill="1" applyBorder="1" applyAlignment="1">
      <alignment horizontal="left" vertical="center" wrapText="1"/>
    </xf>
    <xf numFmtId="0" fontId="77" fillId="0" borderId="52" xfId="0" applyFont="1" applyBorder="1" applyAlignment="1">
      <alignment horizontal="center" vertical="center" wrapText="1"/>
    </xf>
    <xf numFmtId="0" fontId="0" fillId="35" borderId="20" xfId="0" applyFill="1" applyBorder="1" applyAlignment="1">
      <alignment vertical="center"/>
    </xf>
    <xf numFmtId="0" fontId="77" fillId="33" borderId="52" xfId="0" applyFont="1" applyFill="1" applyBorder="1" applyAlignment="1">
      <alignment horizontal="center" vertical="center"/>
    </xf>
    <xf numFmtId="0" fontId="77" fillId="33" borderId="56" xfId="0" applyFont="1" applyFill="1" applyBorder="1" applyAlignment="1">
      <alignment horizontal="center" vertical="center" wrapText="1"/>
    </xf>
    <xf numFmtId="0" fontId="0" fillId="33" borderId="61" xfId="0" applyFill="1" applyBorder="1" applyAlignment="1">
      <alignment horizontal="center" vertical="center" wrapText="1"/>
    </xf>
    <xf numFmtId="0" fontId="0" fillId="33" borderId="14" xfId="0" applyFill="1" applyBorder="1" applyAlignment="1">
      <alignment horizontal="left" vertical="center" wrapText="1"/>
    </xf>
    <xf numFmtId="0" fontId="0" fillId="0" borderId="29" xfId="0" applyBorder="1" applyAlignment="1">
      <alignment horizontal="left" vertical="center" wrapText="1"/>
    </xf>
    <xf numFmtId="0" fontId="0" fillId="33" borderId="52" xfId="0" applyFill="1" applyBorder="1" applyAlignment="1">
      <alignment horizontal="left" vertical="center" wrapText="1"/>
    </xf>
    <xf numFmtId="0" fontId="0" fillId="0" borderId="35" xfId="0" applyFill="1" applyBorder="1" applyAlignment="1">
      <alignment horizontal="left" vertical="center" wrapText="1"/>
    </xf>
    <xf numFmtId="0" fontId="0" fillId="0" borderId="26" xfId="0" applyFill="1" applyBorder="1" applyAlignment="1">
      <alignment horizontal="left" vertical="center" wrapText="1"/>
    </xf>
    <xf numFmtId="0" fontId="0" fillId="0" borderId="14" xfId="0" applyFill="1" applyBorder="1" applyAlignment="1">
      <alignment horizontal="left" vertical="center" wrapText="1"/>
    </xf>
    <xf numFmtId="0" fontId="0" fillId="0" borderId="14" xfId="0" applyBorder="1" applyAlignment="1">
      <alignment horizontal="center" vertical="center" wrapText="1"/>
    </xf>
    <xf numFmtId="0" fontId="0" fillId="35" borderId="20" xfId="0" applyFill="1" applyBorder="1" applyAlignment="1">
      <alignment horizontal="center" vertical="center"/>
    </xf>
    <xf numFmtId="0" fontId="0" fillId="0" borderId="40" xfId="0" applyBorder="1" applyAlignment="1">
      <alignment horizontal="center" vertical="center" wrapText="1"/>
    </xf>
    <xf numFmtId="0" fontId="0" fillId="33" borderId="90" xfId="0" applyFill="1" applyBorder="1" applyAlignment="1">
      <alignment horizontal="left" vertical="center" wrapText="1"/>
    </xf>
    <xf numFmtId="0" fontId="0" fillId="33" borderId="42" xfId="0" applyFill="1" applyBorder="1" applyAlignment="1">
      <alignment horizontal="center" vertical="center" wrapText="1"/>
    </xf>
    <xf numFmtId="0" fontId="0" fillId="33" borderId="19" xfId="0" applyFill="1" applyBorder="1" applyAlignment="1">
      <alignment horizontal="left" vertical="center" wrapText="1"/>
    </xf>
    <xf numFmtId="0" fontId="0" fillId="33" borderId="51" xfId="0" applyFill="1" applyBorder="1" applyAlignment="1">
      <alignment horizontal="center" vertical="center" wrapText="1"/>
    </xf>
    <xf numFmtId="0" fontId="0" fillId="0" borderId="20" xfId="0" applyBorder="1" applyAlignment="1">
      <alignment horizontal="center" vertical="center" wrapText="1"/>
    </xf>
    <xf numFmtId="0" fontId="2" fillId="33" borderId="101"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0" fillId="33" borderId="21" xfId="0" applyFill="1" applyBorder="1" applyAlignment="1">
      <alignment horizontal="left" vertical="center" wrapText="1"/>
    </xf>
    <xf numFmtId="0" fontId="0" fillId="35" borderId="26" xfId="0" applyFill="1" applyBorder="1" applyAlignment="1">
      <alignment horizontal="center" vertical="center"/>
    </xf>
    <xf numFmtId="0" fontId="0" fillId="33" borderId="30" xfId="0" applyFill="1" applyBorder="1" applyAlignment="1">
      <alignment horizontal="left" vertical="center" wrapText="1"/>
    </xf>
    <xf numFmtId="0" fontId="73" fillId="41" borderId="20" xfId="0" applyFont="1" applyFill="1" applyBorder="1" applyAlignment="1">
      <alignment horizontal="center" vertical="center" wrapText="1"/>
    </xf>
    <xf numFmtId="0" fontId="0" fillId="33" borderId="28" xfId="0" applyFont="1" applyFill="1" applyBorder="1" applyAlignment="1">
      <alignment horizontal="left" vertical="center" wrapText="1"/>
    </xf>
    <xf numFmtId="0" fontId="0" fillId="0" borderId="27" xfId="0" applyBorder="1" applyAlignment="1">
      <alignment horizontal="left" vertical="center" wrapText="1"/>
    </xf>
    <xf numFmtId="0" fontId="0" fillId="0" borderId="27" xfId="0" applyFill="1" applyBorder="1" applyAlignment="1">
      <alignment horizontal="left" vertical="center" wrapText="1"/>
    </xf>
    <xf numFmtId="0" fontId="0" fillId="35" borderId="22" xfId="0" applyFill="1" applyBorder="1" applyAlignment="1">
      <alignment horizontal="center" vertical="center"/>
    </xf>
    <xf numFmtId="0" fontId="0" fillId="0" borderId="30" xfId="0" applyFill="1" applyBorder="1" applyAlignment="1">
      <alignment horizontal="left" vertical="center" wrapText="1"/>
    </xf>
    <xf numFmtId="0" fontId="0" fillId="0" borderId="56" xfId="0" applyBorder="1" applyAlignment="1">
      <alignment horizontal="center" vertical="center" wrapText="1"/>
    </xf>
    <xf numFmtId="0" fontId="0" fillId="33" borderId="38" xfId="0" applyFill="1" applyBorder="1" applyAlignment="1">
      <alignment horizontal="center" vertical="center" wrapText="1"/>
    </xf>
    <xf numFmtId="0" fontId="5" fillId="0" borderId="20" xfId="0" applyFont="1" applyFill="1" applyBorder="1" applyAlignment="1" applyProtection="1">
      <alignment horizontal="justify" vertical="center" wrapText="1"/>
      <protection locked="0"/>
    </xf>
    <xf numFmtId="0" fontId="5" fillId="0" borderId="26" xfId="0" applyFont="1" applyFill="1" applyBorder="1" applyAlignment="1" applyProtection="1">
      <alignment horizontal="justify" vertical="center" wrapText="1"/>
      <protection locked="0"/>
    </xf>
    <xf numFmtId="0" fontId="5" fillId="0" borderId="35" xfId="0" applyFont="1" applyFill="1" applyBorder="1" applyAlignment="1" applyProtection="1">
      <alignment horizontal="justify" vertical="center" wrapText="1"/>
      <protection locked="0"/>
    </xf>
    <xf numFmtId="0" fontId="0" fillId="0" borderId="35" xfId="0" applyFill="1" applyBorder="1" applyAlignment="1">
      <alignment vertical="center" wrapText="1"/>
    </xf>
    <xf numFmtId="0" fontId="0" fillId="0" borderId="106" xfId="0" applyBorder="1" applyAlignment="1">
      <alignment horizontal="center" vertical="center" wrapText="1"/>
    </xf>
    <xf numFmtId="0" fontId="0" fillId="33" borderId="107" xfId="0" applyFill="1" applyBorder="1" applyAlignment="1">
      <alignment horizontal="left" vertical="center" wrapText="1"/>
    </xf>
    <xf numFmtId="0" fontId="72" fillId="0" borderId="11" xfId="0" applyFont="1" applyFill="1" applyBorder="1" applyAlignment="1">
      <alignment horizontal="center" vertical="center" wrapText="1"/>
    </xf>
    <xf numFmtId="0" fontId="71" fillId="40" borderId="95" xfId="0" applyFont="1" applyFill="1" applyBorder="1" applyAlignment="1">
      <alignment horizontal="center" vertical="center" textRotation="90" wrapText="1"/>
    </xf>
    <xf numFmtId="0" fontId="72" fillId="15" borderId="11" xfId="0" applyFont="1" applyFill="1" applyBorder="1" applyAlignment="1">
      <alignment horizontal="center" vertical="center" wrapText="1"/>
    </xf>
    <xf numFmtId="0" fontId="71" fillId="15" borderId="11" xfId="0" applyFont="1" applyFill="1" applyBorder="1" applyAlignment="1">
      <alignment horizontal="center" vertical="center" wrapText="1"/>
    </xf>
    <xf numFmtId="0" fontId="0" fillId="0" borderId="86" xfId="0" applyFill="1" applyBorder="1" applyAlignment="1">
      <alignment horizontal="left" vertical="center" wrapText="1"/>
    </xf>
    <xf numFmtId="0" fontId="0" fillId="33" borderId="108" xfId="0" applyFill="1" applyBorder="1" applyAlignment="1">
      <alignment horizontal="center" vertical="center" wrapText="1"/>
    </xf>
    <xf numFmtId="0" fontId="75" fillId="41" borderId="20" xfId="0" applyFont="1" applyFill="1" applyBorder="1" applyAlignment="1">
      <alignment horizontal="center" vertical="center" wrapText="1"/>
    </xf>
    <xf numFmtId="0" fontId="0" fillId="33" borderId="21" xfId="0" applyFill="1" applyBorder="1" applyAlignment="1">
      <alignment horizontal="center" vertical="center"/>
    </xf>
    <xf numFmtId="0" fontId="74" fillId="40" borderId="109" xfId="0" applyFont="1" applyFill="1" applyBorder="1" applyAlignment="1">
      <alignment horizontal="center" vertical="center" textRotation="90" wrapText="1"/>
    </xf>
    <xf numFmtId="0" fontId="9" fillId="14" borderId="17" xfId="0" applyFont="1" applyFill="1" applyBorder="1" applyAlignment="1">
      <alignment vertical="center" wrapText="1"/>
    </xf>
    <xf numFmtId="0" fontId="0" fillId="0" borderId="110" xfId="0" applyBorder="1" applyAlignment="1">
      <alignment horizontal="center" vertical="center" wrapText="1"/>
    </xf>
    <xf numFmtId="0" fontId="5" fillId="33" borderId="17" xfId="0" applyFont="1" applyFill="1" applyBorder="1" applyAlignment="1" applyProtection="1">
      <alignment horizontal="justify" vertical="center" wrapText="1"/>
      <protection locked="0"/>
    </xf>
    <xf numFmtId="0" fontId="0" fillId="33" borderId="43" xfId="0" applyFill="1" applyBorder="1" applyAlignment="1">
      <alignment horizontal="center" vertical="center" wrapText="1"/>
    </xf>
    <xf numFmtId="0" fontId="0" fillId="33" borderId="43" xfId="0" applyFill="1" applyBorder="1" applyAlignment="1">
      <alignment horizontal="left" vertical="center" wrapText="1"/>
    </xf>
    <xf numFmtId="0" fontId="0" fillId="33" borderId="110" xfId="0" applyFill="1" applyBorder="1" applyAlignment="1">
      <alignment/>
    </xf>
    <xf numFmtId="9" fontId="0" fillId="33" borderId="43" xfId="0" applyNumberFormat="1" applyFill="1" applyBorder="1" applyAlignment="1">
      <alignment horizontal="center" vertical="center"/>
    </xf>
    <xf numFmtId="0" fontId="9"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4" fillId="0" borderId="22" xfId="0" applyFont="1" applyBorder="1" applyAlignment="1">
      <alignment horizontal="left" vertical="center" wrapText="1"/>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0" fillId="33" borderId="111" xfId="0" applyFill="1" applyBorder="1" applyAlignment="1">
      <alignment/>
    </xf>
    <xf numFmtId="0" fontId="77" fillId="33" borderId="46" xfId="0" applyFont="1" applyFill="1" applyBorder="1" applyAlignment="1">
      <alignment horizontal="center" vertical="center"/>
    </xf>
    <xf numFmtId="0" fontId="0" fillId="0" borderId="24" xfId="0" applyFill="1" applyBorder="1" applyAlignment="1">
      <alignment vertical="center" wrapText="1"/>
    </xf>
    <xf numFmtId="0" fontId="3" fillId="0" borderId="28" xfId="0" applyFont="1" applyFill="1" applyBorder="1" applyAlignment="1">
      <alignment vertical="center" wrapText="1"/>
    </xf>
    <xf numFmtId="0" fontId="4" fillId="0" borderId="24" xfId="0" applyFont="1" applyBorder="1" applyAlignment="1">
      <alignment vertical="center" wrapText="1"/>
    </xf>
    <xf numFmtId="0" fontId="4" fillId="33" borderId="23" xfId="0" applyFont="1" applyFill="1" applyBorder="1" applyAlignment="1">
      <alignment horizontal="left" vertical="center" wrapText="1"/>
    </xf>
    <xf numFmtId="0" fontId="4" fillId="33" borderId="19" xfId="0" applyFont="1" applyFill="1" applyBorder="1" applyAlignment="1">
      <alignment vertical="center" wrapText="1"/>
    </xf>
    <xf numFmtId="0" fontId="0" fillId="0" borderId="60" xfId="0" applyBorder="1" applyAlignment="1">
      <alignment vertical="center" wrapText="1"/>
    </xf>
    <xf numFmtId="0" fontId="0" fillId="0" borderId="50" xfId="0" applyBorder="1" applyAlignment="1">
      <alignment vertical="center" wrapText="1"/>
    </xf>
    <xf numFmtId="0" fontId="0" fillId="0" borderId="112" xfId="0" applyBorder="1" applyAlignment="1">
      <alignment vertical="center" wrapText="1"/>
    </xf>
    <xf numFmtId="0" fontId="4" fillId="0" borderId="14" xfId="0" applyFont="1" applyFill="1" applyBorder="1" applyAlignment="1">
      <alignment horizontal="left" vertical="center" wrapText="1"/>
    </xf>
    <xf numFmtId="0" fontId="4" fillId="0" borderId="14" xfId="0" applyFont="1" applyBorder="1" applyAlignment="1">
      <alignment horizontal="left" vertical="center" wrapText="1"/>
    </xf>
    <xf numFmtId="0" fontId="0" fillId="0" borderId="113" xfId="0" applyBorder="1" applyAlignment="1">
      <alignment horizontal="center" vertical="center" wrapText="1"/>
    </xf>
    <xf numFmtId="0" fontId="0" fillId="0" borderId="114" xfId="0" applyBorder="1" applyAlignment="1">
      <alignment horizontal="left" vertical="center" wrapText="1"/>
    </xf>
    <xf numFmtId="0" fontId="68" fillId="0" borderId="68" xfId="0" applyFont="1" applyBorder="1" applyAlignment="1">
      <alignment horizontal="left" vertical="center" wrapText="1"/>
    </xf>
    <xf numFmtId="0" fontId="68" fillId="0" borderId="73" xfId="0" applyFont="1" applyBorder="1" applyAlignment="1">
      <alignment horizontal="left" vertical="center" wrapText="1"/>
    </xf>
    <xf numFmtId="0" fontId="3" fillId="0" borderId="14" xfId="0" applyFont="1" applyFill="1" applyBorder="1" applyAlignment="1">
      <alignment horizontal="left" vertical="center" wrapText="1"/>
    </xf>
    <xf numFmtId="0" fontId="0" fillId="33" borderId="102" xfId="0" applyFill="1" applyBorder="1" applyAlignment="1">
      <alignment horizontal="left" vertical="center" wrapText="1"/>
    </xf>
    <xf numFmtId="0" fontId="0" fillId="0" borderId="24" xfId="0" applyFill="1" applyBorder="1" applyAlignment="1">
      <alignment horizontal="justify" vertical="center" wrapText="1"/>
    </xf>
    <xf numFmtId="0" fontId="0" fillId="0" borderId="54" xfId="0" applyFill="1" applyBorder="1" applyAlignment="1">
      <alignment horizontal="left" vertical="center" wrapText="1"/>
    </xf>
    <xf numFmtId="0" fontId="0" fillId="0" borderId="47" xfId="0" applyFill="1" applyBorder="1" applyAlignment="1">
      <alignment horizontal="left" vertical="center" wrapText="1"/>
    </xf>
    <xf numFmtId="2" fontId="0" fillId="0" borderId="26" xfId="0" applyNumberFormat="1" applyFont="1" applyFill="1" applyBorder="1" applyAlignment="1">
      <alignment vertical="center" wrapText="1"/>
    </xf>
    <xf numFmtId="9" fontId="0" fillId="33" borderId="19" xfId="0" applyNumberFormat="1" applyFill="1" applyBorder="1" applyAlignment="1">
      <alignment horizontal="center" vertical="center" wrapText="1"/>
    </xf>
    <xf numFmtId="0" fontId="0" fillId="0" borderId="0" xfId="0" applyAlignment="1">
      <alignment horizontal="center" vertical="center" textRotation="90" wrapText="1"/>
    </xf>
    <xf numFmtId="0" fontId="0" fillId="0" borderId="0" xfId="0" applyAlignment="1">
      <alignment horizontal="center"/>
    </xf>
    <xf numFmtId="0" fontId="0" fillId="13" borderId="115" xfId="0" applyFill="1" applyBorder="1" applyAlignment="1">
      <alignment horizontal="center"/>
    </xf>
    <xf numFmtId="0" fontId="0" fillId="13" borderId="116" xfId="0" applyFill="1" applyBorder="1" applyAlignment="1">
      <alignment horizontal="center"/>
    </xf>
    <xf numFmtId="0" fontId="0" fillId="13" borderId="117" xfId="0" applyFill="1" applyBorder="1" applyAlignment="1">
      <alignment horizontal="center"/>
    </xf>
    <xf numFmtId="0" fontId="0" fillId="0" borderId="96" xfId="0" applyBorder="1" applyAlignment="1">
      <alignment horizontal="center"/>
    </xf>
    <xf numFmtId="0" fontId="0" fillId="13" borderId="11" xfId="0" applyFill="1" applyBorder="1" applyAlignment="1">
      <alignment horizontal="center"/>
    </xf>
    <xf numFmtId="0" fontId="0" fillId="13" borderId="12" xfId="0" applyFill="1" applyBorder="1" applyAlignment="1">
      <alignment horizontal="center"/>
    </xf>
    <xf numFmtId="0" fontId="0" fillId="33" borderId="61"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5" borderId="34" xfId="0" applyFill="1" applyBorder="1" applyAlignment="1">
      <alignment horizontal="center" vertical="center"/>
    </xf>
    <xf numFmtId="0" fontId="0" fillId="35" borderId="27" xfId="0" applyFill="1" applyBorder="1" applyAlignment="1">
      <alignment horizontal="center" vertical="center"/>
    </xf>
    <xf numFmtId="0" fontId="13" fillId="33" borderId="32" xfId="0" applyFont="1" applyFill="1" applyBorder="1" applyAlignment="1" applyProtection="1">
      <alignment horizontal="center" vertical="center" wrapText="1"/>
      <protection locked="0"/>
    </xf>
    <xf numFmtId="0" fontId="13" fillId="33" borderId="36" xfId="0" applyFont="1" applyFill="1" applyBorder="1" applyAlignment="1" applyProtection="1">
      <alignment horizontal="center" vertical="center" wrapText="1"/>
      <protection locked="0"/>
    </xf>
    <xf numFmtId="0" fontId="13" fillId="33" borderId="34" xfId="0" applyFont="1" applyFill="1" applyBorder="1" applyAlignment="1" applyProtection="1">
      <alignment horizontal="center" vertical="center" wrapText="1"/>
      <protection locked="0"/>
    </xf>
    <xf numFmtId="0" fontId="13" fillId="33" borderId="66" xfId="0" applyFont="1" applyFill="1" applyBorder="1" applyAlignment="1" applyProtection="1">
      <alignment horizontal="center" vertical="center" wrapText="1"/>
      <protection locked="0"/>
    </xf>
    <xf numFmtId="0" fontId="13" fillId="33" borderId="118" xfId="0" applyFont="1" applyFill="1" applyBorder="1" applyAlignment="1" applyProtection="1">
      <alignment horizontal="center" vertical="center" wrapText="1"/>
      <protection locked="0"/>
    </xf>
    <xf numFmtId="0" fontId="0" fillId="35" borderId="35" xfId="0" applyFill="1" applyBorder="1" applyAlignment="1">
      <alignment horizontal="center" vertical="center"/>
    </xf>
    <xf numFmtId="1" fontId="13" fillId="33" borderId="20" xfId="0" applyNumberFormat="1" applyFont="1" applyFill="1" applyBorder="1" applyAlignment="1" applyProtection="1">
      <alignment horizontal="center" vertical="center" wrapText="1"/>
      <protection locked="0"/>
    </xf>
    <xf numFmtId="1" fontId="13" fillId="33" borderId="27" xfId="0" applyNumberFormat="1" applyFont="1" applyFill="1" applyBorder="1" applyAlignment="1" applyProtection="1">
      <alignment horizontal="center" vertical="center" wrapText="1"/>
      <protection locked="0"/>
    </xf>
    <xf numFmtId="1" fontId="13" fillId="33" borderId="35" xfId="0" applyNumberFormat="1" applyFont="1" applyFill="1" applyBorder="1" applyAlignment="1" applyProtection="1">
      <alignment horizontal="center" vertical="center" wrapText="1"/>
      <protection locked="0"/>
    </xf>
    <xf numFmtId="0" fontId="0" fillId="0" borderId="3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61" xfId="0" applyFill="1" applyBorder="1" applyAlignment="1">
      <alignment horizontal="left" vertical="center" wrapText="1"/>
    </xf>
    <xf numFmtId="0" fontId="0" fillId="0" borderId="29" xfId="0" applyFill="1" applyBorder="1" applyAlignment="1">
      <alignment horizontal="left" vertical="center" wrapText="1"/>
    </xf>
    <xf numFmtId="0" fontId="0" fillId="0" borderId="28" xfId="0" applyFill="1" applyBorder="1" applyAlignment="1">
      <alignment horizontal="left" vertical="center" wrapText="1"/>
    </xf>
    <xf numFmtId="0" fontId="0" fillId="0" borderId="42" xfId="0" applyFill="1" applyBorder="1" applyAlignment="1">
      <alignment horizontal="left" vertical="center" wrapText="1"/>
    </xf>
    <xf numFmtId="0" fontId="0" fillId="0" borderId="34" xfId="0" applyBorder="1" applyAlignment="1">
      <alignment horizontal="center" vertical="center" wrapText="1"/>
    </xf>
    <xf numFmtId="0" fontId="0" fillId="0" borderId="66" xfId="0" applyBorder="1" applyAlignment="1">
      <alignment horizontal="center" vertical="center" wrapText="1"/>
    </xf>
    <xf numFmtId="1" fontId="13" fillId="33" borderId="101" xfId="0" applyNumberFormat="1" applyFont="1" applyFill="1" applyBorder="1" applyAlignment="1" applyProtection="1">
      <alignment horizontal="center" vertical="center" wrapText="1"/>
      <protection locked="0"/>
    </xf>
    <xf numFmtId="1" fontId="13" fillId="33" borderId="36" xfId="0" applyNumberFormat="1" applyFont="1" applyFill="1" applyBorder="1" applyAlignment="1" applyProtection="1">
      <alignment horizontal="center" vertical="center" wrapText="1"/>
      <protection locked="0"/>
    </xf>
    <xf numFmtId="1" fontId="13" fillId="33" borderId="33" xfId="0" applyNumberFormat="1" applyFont="1" applyFill="1" applyBorder="1" applyAlignment="1" applyProtection="1">
      <alignment horizontal="center" vertical="center" wrapText="1"/>
      <protection locked="0"/>
    </xf>
    <xf numFmtId="0" fontId="0" fillId="0" borderId="42" xfId="0" applyBorder="1" applyAlignment="1">
      <alignment horizontal="center" vertical="center" wrapText="1"/>
    </xf>
    <xf numFmtId="0" fontId="0" fillId="0" borderId="119" xfId="0" applyBorder="1" applyAlignment="1">
      <alignment horizontal="center" vertical="center" wrapText="1"/>
    </xf>
    <xf numFmtId="0" fontId="0" fillId="35" borderId="20" xfId="0" applyFill="1" applyBorder="1" applyAlignment="1">
      <alignment horizontal="center" vertical="center"/>
    </xf>
    <xf numFmtId="0" fontId="13" fillId="33" borderId="33" xfId="0" applyFont="1" applyFill="1" applyBorder="1" applyAlignment="1" applyProtection="1">
      <alignment horizontal="center" vertical="center" wrapText="1"/>
      <protection locked="0"/>
    </xf>
    <xf numFmtId="0" fontId="0" fillId="35" borderId="66" xfId="0" applyFill="1" applyBorder="1" applyAlignment="1">
      <alignment horizontal="center" vertical="center"/>
    </xf>
    <xf numFmtId="0" fontId="0" fillId="0" borderId="20" xfId="0" applyFill="1" applyBorder="1" applyAlignment="1">
      <alignment horizontal="center" vertical="center" wrapText="1"/>
    </xf>
    <xf numFmtId="0" fontId="0" fillId="0" borderId="35" xfId="0" applyFill="1" applyBorder="1" applyAlignment="1">
      <alignment horizontal="center" vertical="center" wrapText="1"/>
    </xf>
    <xf numFmtId="0" fontId="2" fillId="33" borderId="32" xfId="0" applyFont="1" applyFill="1" applyBorder="1" applyAlignment="1" applyProtection="1">
      <alignment horizontal="center" vertical="center" wrapText="1"/>
      <protection locked="0"/>
    </xf>
    <xf numFmtId="0" fontId="2" fillId="33" borderId="36" xfId="0" applyFont="1" applyFill="1" applyBorder="1" applyAlignment="1" applyProtection="1">
      <alignment horizontal="center" vertical="center" wrapText="1"/>
      <protection locked="0"/>
    </xf>
    <xf numFmtId="0" fontId="2" fillId="33" borderId="33" xfId="0" applyFont="1" applyFill="1" applyBorder="1" applyAlignment="1" applyProtection="1">
      <alignment horizontal="center" vertical="center" wrapText="1"/>
      <protection locked="0"/>
    </xf>
    <xf numFmtId="0" fontId="2" fillId="33" borderId="34" xfId="0"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vertical="center" wrapText="1"/>
      <protection locked="0"/>
    </xf>
    <xf numFmtId="0" fontId="2" fillId="33" borderId="35" xfId="0" applyFont="1" applyFill="1" applyBorder="1" applyAlignment="1" applyProtection="1">
      <alignment horizontal="center" vertical="center" wrapText="1"/>
      <protection locked="0"/>
    </xf>
    <xf numFmtId="0" fontId="0" fillId="0" borderId="26" xfId="0" applyFill="1" applyBorder="1" applyAlignment="1">
      <alignment horizontal="left" vertical="center" wrapText="1"/>
    </xf>
    <xf numFmtId="0" fontId="0" fillId="0" borderId="26" xfId="0" applyBorder="1" applyAlignment="1">
      <alignment horizontal="center" vertical="center" wrapText="1"/>
    </xf>
    <xf numFmtId="0" fontId="13" fillId="33" borderId="35" xfId="0" applyFont="1" applyFill="1" applyBorder="1" applyAlignment="1" applyProtection="1">
      <alignment horizontal="center" vertical="center" wrapText="1"/>
      <protection locked="0"/>
    </xf>
    <xf numFmtId="0" fontId="0" fillId="35" borderId="26" xfId="0" applyFill="1" applyBorder="1" applyAlignment="1">
      <alignment horizontal="center" vertical="center"/>
    </xf>
    <xf numFmtId="0" fontId="0" fillId="33" borderId="120" xfId="0" applyFill="1" applyBorder="1" applyAlignment="1">
      <alignment horizontal="left" vertical="center" wrapText="1"/>
    </xf>
    <xf numFmtId="0" fontId="0" fillId="33" borderId="28" xfId="0" applyFill="1" applyBorder="1" applyAlignment="1">
      <alignment horizontal="left" vertical="center" wrapText="1"/>
    </xf>
    <xf numFmtId="0" fontId="0" fillId="33" borderId="42" xfId="0" applyFill="1" applyBorder="1" applyAlignment="1">
      <alignment horizontal="left" vertical="center" wrapText="1"/>
    </xf>
    <xf numFmtId="0" fontId="0" fillId="33" borderId="30" xfId="0" applyFill="1" applyBorder="1" applyAlignment="1">
      <alignment horizontal="left" vertical="center" wrapText="1"/>
    </xf>
    <xf numFmtId="0" fontId="78" fillId="39" borderId="0" xfId="0" applyFont="1" applyFill="1" applyBorder="1" applyAlignment="1" applyProtection="1">
      <alignment horizontal="center" vertical="top" wrapText="1"/>
      <protection/>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13" fillId="33" borderId="101"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13" fillId="33" borderId="27" xfId="0" applyFont="1" applyFill="1" applyBorder="1" applyAlignment="1" applyProtection="1">
      <alignment horizontal="center" vertical="center" wrapText="1"/>
      <protection locked="0"/>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33" borderId="42" xfId="0" applyFill="1" applyBorder="1" applyAlignment="1">
      <alignment horizontal="center" vertical="center" wrapText="1"/>
    </xf>
    <xf numFmtId="0" fontId="0" fillId="33" borderId="34" xfId="0" applyFill="1" applyBorder="1" applyAlignment="1">
      <alignment horizontal="left" vertical="center" wrapText="1"/>
    </xf>
    <xf numFmtId="0" fontId="0" fillId="33" borderId="66" xfId="0" applyFill="1" applyBorder="1" applyAlignment="1">
      <alignment horizontal="left" vertical="center" wrapText="1"/>
    </xf>
    <xf numFmtId="0" fontId="4" fillId="0" borderId="34" xfId="0" applyFont="1" applyBorder="1" applyAlignment="1">
      <alignment horizontal="left" vertical="center" wrapText="1"/>
    </xf>
    <xf numFmtId="0" fontId="4" fillId="0" borderId="66" xfId="0" applyFont="1" applyBorder="1" applyAlignment="1">
      <alignment horizontal="left" vertical="center" wrapText="1"/>
    </xf>
    <xf numFmtId="0" fontId="0" fillId="33" borderId="119" xfId="0" applyFill="1" applyBorder="1" applyAlignment="1">
      <alignment horizontal="center" vertical="center" wrapText="1"/>
    </xf>
    <xf numFmtId="0" fontId="0" fillId="33" borderId="64" xfId="0" applyFill="1" applyBorder="1" applyAlignment="1">
      <alignment horizontal="left" vertical="center" wrapText="1"/>
    </xf>
    <xf numFmtId="0" fontId="0" fillId="33" borderId="56" xfId="0" applyFill="1" applyBorder="1" applyAlignment="1">
      <alignment horizontal="left" vertical="center" wrapText="1"/>
    </xf>
    <xf numFmtId="0" fontId="0" fillId="33" borderId="121"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8" xfId="0" applyFill="1" applyBorder="1" applyAlignment="1">
      <alignment horizontal="center" vertical="center" wrapText="1"/>
    </xf>
    <xf numFmtId="0" fontId="2" fillId="33" borderId="20" xfId="0" applyFont="1" applyFill="1" applyBorder="1" applyAlignment="1" applyProtection="1">
      <alignment horizontal="center" vertical="center" wrapText="1"/>
      <protection locked="0"/>
    </xf>
    <xf numFmtId="0" fontId="2" fillId="33" borderId="39" xfId="0" applyFont="1" applyFill="1" applyBorder="1" applyAlignment="1" applyProtection="1">
      <alignment horizontal="center" vertical="center" wrapText="1"/>
      <protection locked="0"/>
    </xf>
    <xf numFmtId="0" fontId="2" fillId="33" borderId="44" xfId="0" applyFont="1" applyFill="1" applyBorder="1" applyAlignment="1" applyProtection="1">
      <alignment horizontal="center" vertical="center" wrapText="1"/>
      <protection locked="0"/>
    </xf>
    <xf numFmtId="0" fontId="2" fillId="33" borderId="24" xfId="0" applyFont="1" applyFill="1" applyBorder="1" applyAlignment="1" applyProtection="1">
      <alignment horizontal="center" vertical="center" wrapText="1"/>
      <protection locked="0"/>
    </xf>
    <xf numFmtId="0" fontId="2" fillId="33" borderId="31" xfId="0" applyFont="1" applyFill="1" applyBorder="1" applyAlignment="1" applyProtection="1">
      <alignment horizontal="center" vertical="center" wrapText="1"/>
      <protection locked="0"/>
    </xf>
    <xf numFmtId="0" fontId="0" fillId="35" borderId="32" xfId="0" applyFill="1" applyBorder="1" applyAlignment="1">
      <alignment horizontal="center" vertical="center"/>
    </xf>
    <xf numFmtId="0" fontId="0" fillId="35" borderId="118" xfId="0" applyFill="1" applyBorder="1" applyAlignment="1">
      <alignment horizontal="center" vertical="center"/>
    </xf>
    <xf numFmtId="0" fontId="0" fillId="0" borderId="21" xfId="0" applyBorder="1" applyAlignment="1">
      <alignment horizontal="center" vertical="center" wrapText="1"/>
    </xf>
    <xf numFmtId="0" fontId="0" fillId="0" borderId="56" xfId="0" applyBorder="1" applyAlignment="1">
      <alignment horizontal="center" vertical="center" wrapText="1"/>
    </xf>
    <xf numFmtId="0" fontId="0" fillId="33" borderId="21" xfId="0" applyFill="1" applyBorder="1" applyAlignment="1">
      <alignment horizontal="left" vertical="center" wrapText="1"/>
    </xf>
    <xf numFmtId="0" fontId="0" fillId="33" borderId="122" xfId="0" applyFill="1" applyBorder="1" applyAlignment="1">
      <alignment horizontal="left" vertical="center" wrapText="1"/>
    </xf>
    <xf numFmtId="0" fontId="2" fillId="33" borderId="101" xfId="0" applyFont="1" applyFill="1" applyBorder="1" applyAlignment="1" applyProtection="1">
      <alignment horizontal="center" vertical="center" wrapText="1"/>
      <protection locked="0"/>
    </xf>
    <xf numFmtId="0" fontId="0" fillId="33" borderId="38" xfId="0" applyFill="1" applyBorder="1" applyAlignment="1">
      <alignment horizontal="center" vertical="center" wrapText="1"/>
    </xf>
    <xf numFmtId="0" fontId="0" fillId="33" borderId="24" xfId="0" applyFill="1" applyBorder="1" applyAlignment="1">
      <alignment horizontal="left" vertical="center" wrapText="1"/>
    </xf>
    <xf numFmtId="0" fontId="2" fillId="33" borderId="22" xfId="0"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0" fontId="0" fillId="35" borderId="22" xfId="0" applyFill="1" applyBorder="1" applyAlignment="1">
      <alignment horizontal="center" vertical="center"/>
    </xf>
    <xf numFmtId="0" fontId="2" fillId="33" borderId="38" xfId="0" applyFont="1" applyFill="1" applyBorder="1" applyAlignment="1" applyProtection="1">
      <alignment horizontal="center" vertical="center" wrapText="1"/>
      <protection locked="0"/>
    </xf>
    <xf numFmtId="0" fontId="0" fillId="0" borderId="30" xfId="0" applyFill="1" applyBorder="1" applyAlignment="1">
      <alignment horizontal="left" vertical="center" wrapText="1"/>
    </xf>
    <xf numFmtId="0" fontId="2" fillId="33" borderId="40" xfId="0" applyFont="1" applyFill="1" applyBorder="1" applyAlignment="1" applyProtection="1">
      <alignment horizontal="center" vertical="center" wrapText="1"/>
      <protection locked="0"/>
    </xf>
    <xf numFmtId="0" fontId="0" fillId="35" borderId="40" xfId="0" applyFill="1" applyBorder="1" applyAlignment="1">
      <alignment horizontal="center" vertical="center"/>
    </xf>
    <xf numFmtId="0" fontId="2" fillId="33" borderId="118" xfId="0" applyFont="1" applyFill="1" applyBorder="1" applyAlignment="1" applyProtection="1">
      <alignment horizontal="center" vertical="center" wrapText="1"/>
      <protection locked="0"/>
    </xf>
    <xf numFmtId="0" fontId="2" fillId="33" borderId="66" xfId="0" applyFont="1" applyFill="1" applyBorder="1" applyAlignment="1" applyProtection="1">
      <alignment horizontal="center" vertical="center" wrapText="1"/>
      <protection locked="0"/>
    </xf>
    <xf numFmtId="1" fontId="2" fillId="33" borderId="32" xfId="0" applyNumberFormat="1" applyFont="1" applyFill="1" applyBorder="1" applyAlignment="1" applyProtection="1">
      <alignment horizontal="center" vertical="center" wrapText="1"/>
      <protection locked="0"/>
    </xf>
    <xf numFmtId="1" fontId="2" fillId="33" borderId="36" xfId="0" applyNumberFormat="1" applyFont="1" applyFill="1" applyBorder="1" applyAlignment="1" applyProtection="1">
      <alignment horizontal="center" vertical="center" wrapText="1"/>
      <protection locked="0"/>
    </xf>
    <xf numFmtId="1" fontId="2" fillId="33" borderId="33" xfId="0" applyNumberFormat="1" applyFont="1" applyFill="1" applyBorder="1" applyAlignment="1" applyProtection="1">
      <alignment horizontal="center" vertical="center" wrapText="1"/>
      <protection locked="0"/>
    </xf>
    <xf numFmtId="1" fontId="2" fillId="33" borderId="34" xfId="0" applyNumberFormat="1" applyFont="1" applyFill="1" applyBorder="1" applyAlignment="1" applyProtection="1">
      <alignment horizontal="center" vertical="center" wrapText="1"/>
      <protection locked="0"/>
    </xf>
    <xf numFmtId="1" fontId="2" fillId="33" borderId="27" xfId="0" applyNumberFormat="1" applyFont="1" applyFill="1" applyBorder="1" applyAlignment="1" applyProtection="1">
      <alignment horizontal="center" vertical="center" wrapText="1"/>
      <protection locked="0"/>
    </xf>
    <xf numFmtId="1" fontId="2" fillId="33" borderId="35" xfId="0" applyNumberFormat="1" applyFont="1" applyFill="1" applyBorder="1" applyAlignment="1" applyProtection="1">
      <alignment horizontal="center" vertical="center" wrapText="1"/>
      <protection locked="0"/>
    </xf>
    <xf numFmtId="0" fontId="0" fillId="33" borderId="31" xfId="0" applyFill="1" applyBorder="1" applyAlignment="1">
      <alignment horizontal="center" vertical="center" wrapText="1"/>
    </xf>
    <xf numFmtId="0" fontId="67" fillId="40" borderId="32" xfId="0" applyFont="1" applyFill="1" applyBorder="1" applyAlignment="1">
      <alignment horizontal="center" vertical="center" textRotation="90" wrapText="1"/>
    </xf>
    <xf numFmtId="0" fontId="67" fillId="40" borderId="36" xfId="0" applyFont="1" applyFill="1" applyBorder="1" applyAlignment="1">
      <alignment horizontal="center" vertical="center" textRotation="90" wrapText="1"/>
    </xf>
    <xf numFmtId="0" fontId="67" fillId="40" borderId="123" xfId="0" applyFont="1" applyFill="1" applyBorder="1" applyAlignment="1">
      <alignment horizontal="center" vertical="center" textRotation="90" wrapText="1"/>
    </xf>
    <xf numFmtId="0" fontId="0" fillId="0" borderId="35" xfId="0" applyFill="1" applyBorder="1" applyAlignment="1">
      <alignment horizontal="left" vertical="center" wrapText="1"/>
    </xf>
    <xf numFmtId="0" fontId="72" fillId="14" borderId="22" xfId="0" applyFont="1" applyFill="1" applyBorder="1" applyAlignment="1">
      <alignment horizontal="center" vertical="center" wrapText="1"/>
    </xf>
    <xf numFmtId="0" fontId="72" fillId="14" borderId="26" xfId="0" applyFont="1" applyFill="1" applyBorder="1" applyAlignment="1">
      <alignment horizontal="center" vertical="center" wrapText="1"/>
    </xf>
    <xf numFmtId="0" fontId="76" fillId="38" borderId="22" xfId="0" applyFont="1" applyFill="1" applyBorder="1" applyAlignment="1">
      <alignment horizontal="center" vertical="center" wrapText="1"/>
    </xf>
    <xf numFmtId="0" fontId="76" fillId="38" borderId="26" xfId="0" applyFont="1" applyFill="1" applyBorder="1" applyAlignment="1">
      <alignment horizontal="center" vertical="center" wrapText="1"/>
    </xf>
    <xf numFmtId="0" fontId="0" fillId="0" borderId="35" xfId="0" applyBorder="1" applyAlignment="1">
      <alignment horizontal="left" vertical="center" wrapText="1"/>
    </xf>
    <xf numFmtId="0" fontId="71" fillId="40" borderId="0" xfId="0" applyFont="1" applyFill="1" applyBorder="1" applyAlignment="1">
      <alignment horizontal="center" vertical="center" textRotation="90" wrapText="1"/>
    </xf>
    <xf numFmtId="0" fontId="71" fillId="40" borderId="124" xfId="0" applyFont="1" applyFill="1" applyBorder="1" applyAlignment="1">
      <alignment horizontal="center" vertical="center" textRotation="90" wrapText="1"/>
    </xf>
    <xf numFmtId="0" fontId="71" fillId="15" borderId="48" xfId="0" applyFont="1" applyFill="1" applyBorder="1" applyAlignment="1">
      <alignment horizontal="center" vertical="center" wrapText="1"/>
    </xf>
    <xf numFmtId="0" fontId="71" fillId="15" borderId="125" xfId="0" applyFont="1" applyFill="1" applyBorder="1" applyAlignment="1">
      <alignment horizontal="center" vertical="center" wrapText="1"/>
    </xf>
    <xf numFmtId="0" fontId="72" fillId="15" borderId="126" xfId="0" applyFont="1" applyFill="1" applyBorder="1" applyAlignment="1">
      <alignment horizontal="center" vertical="center" wrapText="1"/>
    </xf>
    <xf numFmtId="0" fontId="72" fillId="15" borderId="127" xfId="0" applyFont="1" applyFill="1" applyBorder="1" applyAlignment="1">
      <alignment horizontal="center" vertical="center" wrapText="1"/>
    </xf>
    <xf numFmtId="0" fontId="0" fillId="0" borderId="34" xfId="0" applyFill="1" applyBorder="1" applyAlignment="1">
      <alignment horizontal="left" vertical="center" wrapText="1"/>
    </xf>
    <xf numFmtId="0" fontId="0" fillId="0" borderId="27" xfId="0" applyFill="1" applyBorder="1" applyAlignment="1">
      <alignment horizontal="left" vertical="center" wrapText="1"/>
    </xf>
    <xf numFmtId="0" fontId="75" fillId="41" borderId="34" xfId="0" applyFont="1" applyFill="1" applyBorder="1" applyAlignment="1">
      <alignment horizontal="center" vertical="center" wrapText="1"/>
    </xf>
    <xf numFmtId="0" fontId="75" fillId="41" borderId="27" xfId="0" applyFont="1" applyFill="1" applyBorder="1" applyAlignment="1">
      <alignment horizontal="center" vertical="center" wrapText="1"/>
    </xf>
    <xf numFmtId="0" fontId="75" fillId="41" borderId="78" xfId="0" applyFont="1" applyFill="1" applyBorder="1" applyAlignment="1">
      <alignment horizontal="center" vertical="center" wrapText="1"/>
    </xf>
    <xf numFmtId="0" fontId="13" fillId="42" borderId="128" xfId="0" applyFont="1" applyFill="1" applyBorder="1" applyAlignment="1">
      <alignment horizontal="center" vertical="center" wrapText="1"/>
    </xf>
    <xf numFmtId="0" fontId="13" fillId="42" borderId="129" xfId="0" applyFont="1" applyFill="1" applyBorder="1" applyAlignment="1">
      <alignment horizontal="center" vertical="center" wrapText="1"/>
    </xf>
    <xf numFmtId="0" fontId="13" fillId="42" borderId="130" xfId="0" applyFont="1" applyFill="1" applyBorder="1" applyAlignment="1">
      <alignment horizontal="center" vertical="center" wrapText="1"/>
    </xf>
    <xf numFmtId="0" fontId="13" fillId="42" borderId="57" xfId="0" applyFont="1" applyFill="1" applyBorder="1" applyAlignment="1">
      <alignment horizontal="center" vertical="center" wrapText="1"/>
    </xf>
    <xf numFmtId="0" fontId="79" fillId="4" borderId="131" xfId="0" applyFont="1" applyFill="1" applyBorder="1" applyAlignment="1" applyProtection="1">
      <alignment horizontal="center" vertical="center" wrapText="1"/>
      <protection/>
    </xf>
    <xf numFmtId="0" fontId="79" fillId="4" borderId="132" xfId="0" applyFont="1" applyFill="1" applyBorder="1" applyAlignment="1" applyProtection="1">
      <alignment horizontal="center" vertical="center" wrapText="1"/>
      <protection/>
    </xf>
    <xf numFmtId="0" fontId="79" fillId="4" borderId="57" xfId="0" applyFont="1" applyFill="1" applyBorder="1" applyAlignment="1" applyProtection="1">
      <alignment horizontal="center" vertical="center" wrapText="1"/>
      <protection/>
    </xf>
    <xf numFmtId="0" fontId="79" fillId="4" borderId="133" xfId="0" applyFont="1" applyFill="1" applyBorder="1" applyAlignment="1" applyProtection="1">
      <alignment horizontal="center" vertical="center" wrapText="1"/>
      <protection/>
    </xf>
    <xf numFmtId="0" fontId="79" fillId="4" borderId="130" xfId="0" applyFont="1" applyFill="1" applyBorder="1" applyAlignment="1" applyProtection="1">
      <alignment horizontal="center" vertical="center" wrapText="1"/>
      <protection/>
    </xf>
    <xf numFmtId="0" fontId="80" fillId="42" borderId="130" xfId="0" applyFont="1" applyFill="1" applyBorder="1" applyAlignment="1">
      <alignment horizontal="center" vertical="center" wrapText="1"/>
    </xf>
    <xf numFmtId="0" fontId="80" fillId="42" borderId="57" xfId="0" applyFont="1" applyFill="1" applyBorder="1" applyAlignment="1">
      <alignment horizontal="center" vertical="center" wrapText="1"/>
    </xf>
    <xf numFmtId="0" fontId="66" fillId="42" borderId="134" xfId="0" applyFont="1" applyFill="1" applyBorder="1" applyAlignment="1" applyProtection="1">
      <alignment horizontal="center" vertical="center" wrapText="1"/>
      <protection/>
    </xf>
    <xf numFmtId="0" fontId="66" fillId="42" borderId="135" xfId="0" applyFont="1" applyFill="1" applyBorder="1" applyAlignment="1" applyProtection="1">
      <alignment horizontal="center" vertical="center" wrapText="1"/>
      <protection/>
    </xf>
    <xf numFmtId="0" fontId="81" fillId="3" borderId="130" xfId="0" applyFont="1" applyFill="1" applyBorder="1" applyAlignment="1" applyProtection="1">
      <alignment horizontal="center" vertical="center" wrapText="1"/>
      <protection/>
    </xf>
    <xf numFmtId="0" fontId="13" fillId="42" borderId="133" xfId="0" applyFont="1" applyFill="1" applyBorder="1" applyAlignment="1">
      <alignment horizontal="center" vertical="center" wrapText="1"/>
    </xf>
    <xf numFmtId="0" fontId="73" fillId="41" borderId="34" xfId="0" applyFont="1" applyFill="1" applyBorder="1" applyAlignment="1">
      <alignment horizontal="center" vertical="center" wrapText="1"/>
    </xf>
    <xf numFmtId="0" fontId="73" fillId="41" borderId="27" xfId="0" applyFont="1" applyFill="1" applyBorder="1" applyAlignment="1">
      <alignment horizontal="center" vertical="center" wrapText="1"/>
    </xf>
    <xf numFmtId="0" fontId="73" fillId="41" borderId="78" xfId="0" applyFont="1" applyFill="1" applyBorder="1" applyAlignment="1">
      <alignment horizontal="center" vertical="center" wrapText="1"/>
    </xf>
    <xf numFmtId="0" fontId="2" fillId="33" borderId="86" xfId="0" applyFont="1" applyFill="1" applyBorder="1" applyAlignment="1" applyProtection="1">
      <alignment horizontal="center" vertical="center" wrapText="1"/>
      <protection locked="0"/>
    </xf>
    <xf numFmtId="0" fontId="0" fillId="0" borderId="26" xfId="0" applyFont="1" applyFill="1" applyBorder="1" applyAlignment="1">
      <alignment horizontal="left" vertical="center" wrapText="1"/>
    </xf>
    <xf numFmtId="0" fontId="3" fillId="0" borderId="10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48" xfId="0" applyBorder="1" applyAlignment="1">
      <alignment horizontal="center" vertical="center" wrapText="1"/>
    </xf>
    <xf numFmtId="0" fontId="0" fillId="0" borderId="47" xfId="0" applyBorder="1" applyAlignment="1">
      <alignment horizontal="center" vertical="center" wrapText="1"/>
    </xf>
    <xf numFmtId="0" fontId="0" fillId="0" borderId="106" xfId="0" applyBorder="1" applyAlignment="1">
      <alignment horizontal="center" vertical="center" wrapText="1"/>
    </xf>
    <xf numFmtId="0" fontId="2" fillId="33" borderId="136" xfId="0" applyFont="1" applyFill="1" applyBorder="1" applyAlignment="1" applyProtection="1">
      <alignment horizontal="center" vertical="center" wrapText="1"/>
      <protection locked="0"/>
    </xf>
    <xf numFmtId="0" fontId="67" fillId="40" borderId="137" xfId="0" applyFont="1" applyFill="1" applyBorder="1" applyAlignment="1">
      <alignment horizontal="center" vertical="center" textRotation="90" wrapText="1"/>
    </xf>
    <xf numFmtId="0" fontId="67" fillId="40" borderId="97" xfId="0" applyFont="1" applyFill="1" applyBorder="1" applyAlignment="1">
      <alignment horizontal="center" vertical="center" textRotation="90" wrapText="1"/>
    </xf>
    <xf numFmtId="0" fontId="67" fillId="40" borderId="102" xfId="0" applyFont="1" applyFill="1" applyBorder="1" applyAlignment="1">
      <alignment horizontal="center" vertical="center" textRotation="90" wrapText="1"/>
    </xf>
    <xf numFmtId="0" fontId="73" fillId="41" borderId="14"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67" fillId="38" borderId="14"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9" fillId="14" borderId="66" xfId="0" applyFont="1" applyFill="1" applyBorder="1" applyAlignment="1">
      <alignment horizontal="center" vertical="center" wrapText="1"/>
    </xf>
    <xf numFmtId="0" fontId="82" fillId="15" borderId="14" xfId="0" applyFont="1" applyFill="1" applyBorder="1" applyAlignment="1">
      <alignment horizontal="center" vertical="center" wrapText="1"/>
    </xf>
    <xf numFmtId="0" fontId="75" fillId="41" borderId="14" xfId="0" applyFont="1" applyFill="1" applyBorder="1" applyAlignment="1">
      <alignment horizontal="center" vertical="center" wrapText="1"/>
    </xf>
    <xf numFmtId="0" fontId="67" fillId="38" borderId="20" xfId="0" applyFont="1" applyFill="1" applyBorder="1" applyAlignment="1">
      <alignment horizontal="center" vertical="center" wrapText="1"/>
    </xf>
    <xf numFmtId="0" fontId="67" fillId="38" borderId="66" xfId="0" applyFont="1" applyFill="1" applyBorder="1" applyAlignment="1">
      <alignment horizontal="center" vertical="center" wrapText="1"/>
    </xf>
    <xf numFmtId="0" fontId="67" fillId="38" borderId="27" xfId="0" applyFont="1" applyFill="1" applyBorder="1" applyAlignment="1">
      <alignment horizontal="center" vertical="center" wrapText="1"/>
    </xf>
    <xf numFmtId="0" fontId="9" fillId="14" borderId="2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71" fillId="40" borderId="101" xfId="0" applyFont="1" applyFill="1" applyBorder="1" applyAlignment="1">
      <alignment horizontal="center" vertical="center" textRotation="90" wrapText="1"/>
    </xf>
    <xf numFmtId="0" fontId="71" fillId="40" borderId="36" xfId="0" applyFont="1" applyFill="1" applyBorder="1" applyAlignment="1">
      <alignment horizontal="center" vertical="center" textRotation="90" wrapText="1"/>
    </xf>
    <xf numFmtId="0" fontId="71" fillId="40" borderId="118" xfId="0" applyFont="1" applyFill="1" applyBorder="1" applyAlignment="1">
      <alignment horizontal="center" vertical="center" textRotation="90" wrapText="1"/>
    </xf>
    <xf numFmtId="0" fontId="83" fillId="41" borderId="20" xfId="0" applyFont="1" applyFill="1" applyBorder="1" applyAlignment="1">
      <alignment horizontal="center" vertical="center" wrapText="1"/>
    </xf>
    <xf numFmtId="0" fontId="83" fillId="41" borderId="27" xfId="0" applyFont="1" applyFill="1" applyBorder="1" applyAlignment="1">
      <alignment horizontal="center" vertical="center" wrapText="1"/>
    </xf>
    <xf numFmtId="0" fontId="83" fillId="41" borderId="66" xfId="0" applyFont="1" applyFill="1" applyBorder="1" applyAlignment="1">
      <alignment horizontal="center" vertical="center" wrapText="1"/>
    </xf>
    <xf numFmtId="0" fontId="73" fillId="41" borderId="20" xfId="0" applyFont="1" applyFill="1" applyBorder="1" applyAlignment="1">
      <alignment horizontal="center" vertical="center" wrapText="1"/>
    </xf>
    <xf numFmtId="0" fontId="73" fillId="41" borderId="66" xfId="0" applyFont="1" applyFill="1" applyBorder="1" applyAlignment="1">
      <alignment horizontal="center" vertical="center" wrapText="1"/>
    </xf>
    <xf numFmtId="0" fontId="76" fillId="40" borderId="88" xfId="0" applyFont="1" applyFill="1" applyBorder="1" applyAlignment="1">
      <alignment horizontal="center" vertical="center" textRotation="90" wrapText="1"/>
    </xf>
    <xf numFmtId="0" fontId="76" fillId="40" borderId="90" xfId="0" applyFont="1" applyFill="1" applyBorder="1" applyAlignment="1">
      <alignment horizontal="center" vertical="center" textRotation="90" wrapText="1"/>
    </xf>
    <xf numFmtId="0" fontId="67" fillId="40" borderId="101" xfId="0" applyFont="1" applyFill="1" applyBorder="1" applyAlignment="1">
      <alignment horizontal="center" vertical="center" textRotation="90" wrapText="1"/>
    </xf>
    <xf numFmtId="0" fontId="67" fillId="40" borderId="118" xfId="0" applyFont="1" applyFill="1" applyBorder="1" applyAlignment="1">
      <alignment horizontal="center" vertical="center" textRotation="90" wrapText="1"/>
    </xf>
    <xf numFmtId="0" fontId="74" fillId="40" borderId="97" xfId="0" applyFont="1" applyFill="1" applyBorder="1" applyAlignment="1">
      <alignment horizontal="center" vertical="center" textRotation="90" wrapText="1"/>
    </xf>
    <xf numFmtId="0" fontId="25" fillId="35" borderId="14" xfId="0" applyFont="1" applyFill="1" applyBorder="1" applyAlignment="1">
      <alignment horizontal="center" vertical="center" wrapText="1"/>
    </xf>
    <xf numFmtId="0" fontId="26" fillId="38" borderId="14" xfId="0" applyFont="1" applyFill="1" applyBorder="1" applyAlignment="1">
      <alignment horizontal="center" vertical="center" wrapText="1"/>
    </xf>
    <xf numFmtId="0" fontId="71" fillId="40" borderId="95" xfId="0" applyFont="1" applyFill="1" applyBorder="1" applyAlignment="1">
      <alignment horizontal="center" vertical="center" textRotation="90" wrapText="1"/>
    </xf>
    <xf numFmtId="0" fontId="71" fillId="40" borderId="97" xfId="0" applyFont="1" applyFill="1" applyBorder="1" applyAlignment="1">
      <alignment horizontal="center" vertical="center" textRotation="90" wrapText="1"/>
    </xf>
    <xf numFmtId="0" fontId="71" fillId="40" borderId="94" xfId="0" applyFont="1" applyFill="1" applyBorder="1" applyAlignment="1">
      <alignment horizontal="center" vertical="center" textRotation="90" wrapText="1"/>
    </xf>
    <xf numFmtId="0" fontId="71" fillId="40" borderId="91" xfId="0" applyFont="1" applyFill="1" applyBorder="1" applyAlignment="1">
      <alignment horizontal="center" vertical="center" textRotation="90" wrapText="1"/>
    </xf>
    <xf numFmtId="0" fontId="71" fillId="40" borderId="90" xfId="0" applyFont="1" applyFill="1" applyBorder="1" applyAlignment="1">
      <alignment horizontal="center" vertical="center" textRotation="90" wrapText="1"/>
    </xf>
    <xf numFmtId="0" fontId="72" fillId="15" borderId="11" xfId="0" applyFont="1" applyFill="1" applyBorder="1" applyAlignment="1">
      <alignment horizontal="center" vertical="center" wrapText="1"/>
    </xf>
    <xf numFmtId="0" fontId="72" fillId="15" borderId="14" xfId="0" applyFont="1" applyFill="1" applyBorder="1" applyAlignment="1">
      <alignment horizontal="center" vertical="center" wrapText="1"/>
    </xf>
    <xf numFmtId="0" fontId="72" fillId="15" borderId="17" xfId="0" applyFont="1" applyFill="1" applyBorder="1" applyAlignment="1">
      <alignment horizontal="center" vertical="center" wrapText="1"/>
    </xf>
    <xf numFmtId="0" fontId="71" fillId="15" borderId="11" xfId="0" applyFont="1" applyFill="1" applyBorder="1" applyAlignment="1">
      <alignment horizontal="center" vertical="center" wrapText="1"/>
    </xf>
    <xf numFmtId="0" fontId="71" fillId="15" borderId="14" xfId="0" applyFont="1" applyFill="1" applyBorder="1" applyAlignment="1">
      <alignment horizontal="center" vertical="center" wrapText="1"/>
    </xf>
    <xf numFmtId="0" fontId="71" fillId="15" borderId="17" xfId="0" applyFont="1" applyFill="1" applyBorder="1" applyAlignment="1">
      <alignment horizontal="center" vertical="center" wrapText="1"/>
    </xf>
    <xf numFmtId="0" fontId="71" fillId="38" borderId="66" xfId="0" applyFont="1" applyFill="1" applyBorder="1" applyAlignment="1">
      <alignment horizontal="center" vertical="center" wrapText="1"/>
    </xf>
    <xf numFmtId="0" fontId="71" fillId="38" borderId="14"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6" xfId="0" applyFill="1" applyBorder="1" applyAlignment="1">
      <alignment horizontal="center" vertical="center" wrapText="1"/>
    </xf>
    <xf numFmtId="0" fontId="72" fillId="14" borderId="66" xfId="0" applyFont="1" applyFill="1" applyBorder="1" applyAlignment="1">
      <alignment horizontal="center" vertical="center" wrapText="1"/>
    </xf>
    <xf numFmtId="0" fontId="72" fillId="14" borderId="14" xfId="0" applyFont="1" applyFill="1" applyBorder="1" applyAlignment="1">
      <alignment horizontal="center" vertical="center" wrapText="1"/>
    </xf>
    <xf numFmtId="0" fontId="0" fillId="33" borderId="20"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26" xfId="0" applyFill="1" applyBorder="1" applyAlignment="1">
      <alignment horizontal="left" vertical="center" wrapText="1"/>
    </xf>
    <xf numFmtId="0" fontId="0" fillId="33" borderId="61" xfId="0" applyFill="1" applyBorder="1" applyAlignment="1">
      <alignment horizontal="left" vertical="center" wrapText="1"/>
    </xf>
    <xf numFmtId="0" fontId="0" fillId="33" borderId="29" xfId="0" applyFill="1" applyBorder="1" applyAlignment="1">
      <alignment horizontal="left" vertical="center" wrapText="1"/>
    </xf>
    <xf numFmtId="0" fontId="0" fillId="0" borderId="20" xfId="0" applyFill="1" applyBorder="1" applyAlignment="1">
      <alignment horizontal="left" vertical="center" wrapText="1"/>
    </xf>
    <xf numFmtId="0" fontId="0" fillId="33" borderId="20" xfId="0" applyFill="1" applyBorder="1" applyAlignment="1">
      <alignment horizontal="left" vertical="center" wrapText="1"/>
    </xf>
    <xf numFmtId="0" fontId="0" fillId="33" borderId="35" xfId="0"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0" borderId="86" xfId="0" applyFill="1" applyBorder="1" applyAlignment="1">
      <alignment horizontal="left" vertical="center" wrapText="1"/>
    </xf>
    <xf numFmtId="0" fontId="0" fillId="33" borderId="28" xfId="0" applyFont="1" applyFill="1" applyBorder="1" applyAlignment="1">
      <alignment horizontal="left" vertical="center" wrapText="1"/>
    </xf>
    <xf numFmtId="0" fontId="0" fillId="0" borderId="34" xfId="0" applyBorder="1" applyAlignment="1">
      <alignment horizontal="left"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72" fillId="0" borderId="17" xfId="0" applyFont="1" applyFill="1" applyBorder="1" applyAlignment="1">
      <alignment horizontal="center" vertical="center" wrapText="1"/>
    </xf>
    <xf numFmtId="0" fontId="0" fillId="33" borderId="101"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18" xfId="0" applyFill="1" applyBorder="1" applyAlignment="1">
      <alignment horizontal="center" vertical="center" wrapText="1"/>
    </xf>
    <xf numFmtId="0" fontId="0" fillId="0" borderId="64" xfId="0" applyBorder="1" applyAlignment="1">
      <alignment horizontal="center" vertical="center" wrapText="1"/>
    </xf>
    <xf numFmtId="0" fontId="0" fillId="0" borderId="122" xfId="0" applyBorder="1" applyAlignment="1">
      <alignment horizontal="center" vertical="center" wrapText="1"/>
    </xf>
    <xf numFmtId="0" fontId="0" fillId="33" borderId="108" xfId="0" applyFill="1" applyBorder="1" applyAlignment="1">
      <alignment horizontal="center" vertical="center" wrapText="1"/>
    </xf>
    <xf numFmtId="0" fontId="0" fillId="33" borderId="67" xfId="0" applyFill="1" applyBorder="1" applyAlignment="1">
      <alignment horizontal="center" vertical="center" wrapText="1"/>
    </xf>
    <xf numFmtId="0" fontId="0" fillId="33" borderId="73" xfId="0" applyFill="1" applyBorder="1" applyAlignment="1">
      <alignment horizontal="center" vertical="center" wrapText="1"/>
    </xf>
    <xf numFmtId="0" fontId="0" fillId="33" borderId="71" xfId="0" applyFill="1" applyBorder="1" applyAlignment="1">
      <alignment horizontal="center" vertical="center" wrapText="1"/>
    </xf>
    <xf numFmtId="0" fontId="0" fillId="33" borderId="52" xfId="0" applyFill="1" applyBorder="1" applyAlignment="1">
      <alignment horizontal="left" vertical="center" wrapText="1"/>
    </xf>
    <xf numFmtId="0" fontId="0" fillId="0" borderId="52" xfId="0" applyBorder="1" applyAlignment="1">
      <alignment horizontal="center" vertical="center" wrapText="1"/>
    </xf>
    <xf numFmtId="1" fontId="2" fillId="33" borderId="86" xfId="0" applyNumberFormat="1" applyFont="1" applyFill="1" applyBorder="1" applyAlignment="1" applyProtection="1">
      <alignment horizontal="center" vertical="center" wrapText="1"/>
      <protection locked="0"/>
    </xf>
    <xf numFmtId="1" fontId="2" fillId="33" borderId="26" xfId="0" applyNumberFormat="1" applyFont="1" applyFill="1" applyBorder="1" applyAlignment="1" applyProtection="1">
      <alignment horizontal="center" vertical="center" wrapText="1"/>
      <protection locked="0"/>
    </xf>
    <xf numFmtId="0" fontId="0" fillId="0" borderId="126" xfId="0" applyFill="1" applyBorder="1" applyAlignment="1">
      <alignment horizontal="left" vertical="center" wrapText="1"/>
    </xf>
    <xf numFmtId="0" fontId="0" fillId="0" borderId="74" xfId="0" applyFill="1" applyBorder="1" applyAlignment="1">
      <alignment horizontal="left" vertical="center" wrapText="1"/>
    </xf>
    <xf numFmtId="0" fontId="0" fillId="0" borderId="61" xfId="0" applyBorder="1" applyAlignment="1">
      <alignment horizontal="center" vertical="center" wrapText="1"/>
    </xf>
    <xf numFmtId="0" fontId="0" fillId="33" borderId="20" xfId="0" applyFill="1" applyBorder="1" applyAlignment="1">
      <alignment horizontal="center" vertical="center" wrapText="1"/>
    </xf>
    <xf numFmtId="0" fontId="0" fillId="33" borderId="66" xfId="0" applyFill="1" applyBorder="1" applyAlignment="1">
      <alignment horizontal="center" vertical="center" wrapText="1"/>
    </xf>
    <xf numFmtId="0" fontId="0" fillId="35" borderId="86" xfId="0" applyFill="1" applyBorder="1" applyAlignment="1">
      <alignment horizontal="center" vertical="center"/>
    </xf>
    <xf numFmtId="1" fontId="2" fillId="33" borderId="101" xfId="0" applyNumberFormat="1" applyFont="1" applyFill="1" applyBorder="1" applyAlignment="1" applyProtection="1">
      <alignment horizontal="center" vertical="center" wrapText="1"/>
      <protection locked="0"/>
    </xf>
    <xf numFmtId="1" fontId="2" fillId="33" borderId="20" xfId="0" applyNumberFormat="1" applyFont="1" applyFill="1" applyBorder="1" applyAlignment="1" applyProtection="1">
      <alignment horizontal="center" vertical="center" wrapText="1"/>
      <protection locked="0"/>
    </xf>
    <xf numFmtId="0" fontId="66" fillId="0" borderId="138" xfId="0" applyFont="1" applyFill="1" applyBorder="1" applyAlignment="1">
      <alignment horizontal="left" vertical="center" wrapText="1"/>
    </xf>
    <xf numFmtId="0" fontId="0" fillId="33" borderId="139" xfId="0" applyFill="1" applyBorder="1" applyAlignment="1">
      <alignment horizontal="center" vertical="center" wrapText="1"/>
    </xf>
    <xf numFmtId="1" fontId="2" fillId="33" borderId="136" xfId="0" applyNumberFormat="1" applyFont="1" applyFill="1" applyBorder="1" applyAlignment="1" applyProtection="1">
      <alignment horizontal="center" vertical="center" wrapText="1"/>
      <protection locked="0"/>
    </xf>
    <xf numFmtId="1" fontId="2" fillId="33" borderId="38" xfId="0" applyNumberFormat="1" applyFont="1" applyFill="1" applyBorder="1" applyAlignment="1" applyProtection="1">
      <alignment horizontal="center" vertical="center" wrapText="1"/>
      <protection locked="0"/>
    </xf>
    <xf numFmtId="0" fontId="0" fillId="33" borderId="107" xfId="0" applyFill="1" applyBorder="1" applyAlignment="1">
      <alignment horizontal="left" vertical="center" wrapText="1"/>
    </xf>
    <xf numFmtId="0" fontId="0" fillId="33" borderId="140" xfId="0" applyFill="1" applyBorder="1" applyAlignment="1">
      <alignment horizontal="left" vertical="center" wrapText="1"/>
    </xf>
    <xf numFmtId="0" fontId="0" fillId="33" borderId="19" xfId="0" applyFill="1" applyBorder="1" applyAlignment="1">
      <alignment horizontal="left" vertical="center" wrapText="1"/>
    </xf>
    <xf numFmtId="0" fontId="0" fillId="0" borderId="14" xfId="0" applyBorder="1" applyAlignment="1">
      <alignment horizontal="center" vertical="center" wrapText="1"/>
    </xf>
    <xf numFmtId="0" fontId="0" fillId="33" borderId="88" xfId="0" applyFill="1" applyBorder="1" applyAlignment="1">
      <alignment horizontal="left" vertical="center" wrapText="1"/>
    </xf>
    <xf numFmtId="0" fontId="0" fillId="33" borderId="90" xfId="0" applyFill="1" applyBorder="1" applyAlignment="1">
      <alignment horizontal="left" vertical="center" wrapText="1"/>
    </xf>
    <xf numFmtId="0" fontId="0" fillId="33" borderId="89" xfId="0" applyFill="1" applyBorder="1" applyAlignment="1">
      <alignment horizontal="left" vertical="center" wrapText="1"/>
    </xf>
    <xf numFmtId="0" fontId="0" fillId="33" borderId="125" xfId="0" applyFill="1" applyBorder="1" applyAlignment="1">
      <alignment horizontal="center" vertical="center" wrapText="1"/>
    </xf>
    <xf numFmtId="0" fontId="66" fillId="0" borderId="21" xfId="0" applyFont="1" applyFill="1" applyBorder="1" applyAlignment="1">
      <alignment horizontal="left" vertical="center" wrapText="1"/>
    </xf>
    <xf numFmtId="0" fontId="66" fillId="0" borderId="52" xfId="0" applyFont="1" applyFill="1" applyBorder="1" applyAlignment="1">
      <alignment horizontal="left" vertical="center" wrapText="1"/>
    </xf>
    <xf numFmtId="0" fontId="66" fillId="0" borderId="56" xfId="0" applyFont="1" applyFill="1" applyBorder="1" applyAlignment="1">
      <alignment horizontal="left" vertical="center" wrapText="1"/>
    </xf>
    <xf numFmtId="0" fontId="0" fillId="33" borderId="51" xfId="0" applyFill="1" applyBorder="1" applyAlignment="1">
      <alignment horizontal="center" vertical="center" wrapText="1"/>
    </xf>
    <xf numFmtId="0" fontId="66" fillId="0" borderId="122" xfId="0" applyFont="1" applyFill="1" applyBorder="1" applyAlignment="1">
      <alignment horizontal="left" vertical="center" wrapText="1"/>
    </xf>
    <xf numFmtId="0" fontId="0" fillId="33" borderId="72" xfId="0" applyFill="1" applyBorder="1" applyAlignment="1">
      <alignment horizontal="center" vertical="center" wrapText="1"/>
    </xf>
    <xf numFmtId="0" fontId="0" fillId="0" borderId="92" xfId="0" applyBorder="1" applyAlignment="1">
      <alignment horizontal="left" vertical="center" wrapText="1"/>
    </xf>
    <xf numFmtId="0" fontId="0" fillId="0" borderId="97" xfId="0" applyBorder="1" applyAlignment="1">
      <alignment horizontal="left" vertical="center" wrapText="1"/>
    </xf>
    <xf numFmtId="0" fontId="0" fillId="0" borderId="102"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0" borderId="21" xfId="0" applyBorder="1" applyAlignment="1">
      <alignment horizontal="left" vertical="center" wrapText="1"/>
    </xf>
    <xf numFmtId="0" fontId="0" fillId="0" borderId="122" xfId="0" applyBorder="1" applyAlignment="1">
      <alignment horizontal="left" vertical="center" wrapText="1"/>
    </xf>
    <xf numFmtId="0" fontId="71" fillId="15" borderId="20" xfId="0" applyFont="1" applyFill="1" applyBorder="1" applyAlignment="1">
      <alignment horizontal="center" vertical="center" wrapText="1"/>
    </xf>
    <xf numFmtId="0" fontId="71" fillId="15" borderId="27" xfId="0" applyFont="1" applyFill="1" applyBorder="1" applyAlignment="1">
      <alignment horizontal="center" vertical="center" wrapText="1"/>
    </xf>
    <xf numFmtId="0" fontId="71" fillId="15" borderId="66" xfId="0" applyFont="1" applyFill="1" applyBorder="1" applyAlignment="1">
      <alignment horizontal="center" vertical="center" wrapText="1"/>
    </xf>
    <xf numFmtId="0" fontId="72" fillId="14" borderId="20" xfId="0" applyFont="1" applyFill="1" applyBorder="1" applyAlignment="1">
      <alignment horizontal="center" vertical="center" wrapText="1"/>
    </xf>
    <xf numFmtId="0" fontId="72" fillId="14" borderId="27" xfId="0" applyFont="1" applyFill="1" applyBorder="1" applyAlignment="1">
      <alignment horizontal="center" vertical="center" wrapText="1"/>
    </xf>
    <xf numFmtId="0" fontId="0" fillId="0" borderId="39" xfId="0" applyFill="1" applyBorder="1" applyAlignment="1">
      <alignment horizontal="left" vertical="center" wrapText="1"/>
    </xf>
    <xf numFmtId="0" fontId="0" fillId="0" borderId="38" xfId="0" applyFill="1" applyBorder="1" applyAlignment="1">
      <alignment horizontal="left" vertical="center" wrapText="1"/>
    </xf>
    <xf numFmtId="0" fontId="0" fillId="0" borderId="44" xfId="0" applyFill="1" applyBorder="1" applyAlignment="1">
      <alignment horizontal="left" vertical="center" wrapText="1"/>
    </xf>
    <xf numFmtId="0" fontId="0" fillId="0" borderId="40" xfId="0" applyFill="1" applyBorder="1" applyAlignment="1">
      <alignment horizontal="center" vertical="center" wrapText="1"/>
    </xf>
    <xf numFmtId="0" fontId="0" fillId="0" borderId="40" xfId="0" applyBorder="1" applyAlignment="1">
      <alignment horizontal="center" vertical="center" wrapText="1"/>
    </xf>
    <xf numFmtId="0" fontId="72" fillId="0" borderId="27" xfId="0" applyFont="1" applyFill="1" applyBorder="1" applyAlignment="1">
      <alignment horizontal="center" vertical="center" wrapText="1"/>
    </xf>
    <xf numFmtId="0" fontId="0" fillId="33" borderId="76" xfId="0"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67" xfId="0" applyFont="1" applyFill="1" applyBorder="1" applyAlignment="1">
      <alignment horizontal="center" vertical="center" wrapText="1"/>
    </xf>
    <xf numFmtId="0" fontId="72" fillId="0" borderId="72" xfId="0" applyFont="1" applyFill="1" applyBorder="1" applyAlignment="1">
      <alignment horizontal="center" vertical="center" wrapText="1"/>
    </xf>
    <xf numFmtId="0" fontId="0" fillId="0" borderId="101" xfId="0" applyFill="1" applyBorder="1" applyAlignment="1">
      <alignment horizontal="left" vertical="center" wrapText="1"/>
    </xf>
    <xf numFmtId="0" fontId="0" fillId="0" borderId="33" xfId="0" applyFill="1" applyBorder="1" applyAlignment="1">
      <alignment horizontal="left" vertical="center" wrapText="1"/>
    </xf>
    <xf numFmtId="0" fontId="76" fillId="40" borderId="39" xfId="0" applyFont="1" applyFill="1" applyBorder="1" applyAlignment="1">
      <alignment horizontal="center" vertical="center" textRotation="90" wrapText="1"/>
    </xf>
    <xf numFmtId="0" fontId="76" fillId="40" borderId="38" xfId="0" applyFont="1" applyFill="1" applyBorder="1" applyAlignment="1">
      <alignment horizontal="center" vertical="center" textRotation="90" wrapText="1"/>
    </xf>
    <xf numFmtId="0" fontId="76" fillId="40" borderId="81" xfId="0" applyFont="1" applyFill="1" applyBorder="1" applyAlignment="1">
      <alignment horizontal="center" vertical="center" textRotation="90" wrapText="1"/>
    </xf>
    <xf numFmtId="0" fontId="76" fillId="38" borderId="62"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9" fillId="14" borderId="6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77" fillId="33" borderId="52" xfId="0" applyFont="1" applyFill="1" applyBorder="1" applyAlignment="1">
      <alignment horizontal="center" vertical="center" wrapText="1"/>
    </xf>
    <xf numFmtId="0" fontId="77" fillId="33" borderId="56" xfId="0" applyFont="1" applyFill="1" applyBorder="1" applyAlignment="1">
      <alignment horizontal="center" vertical="center" wrapText="1"/>
    </xf>
    <xf numFmtId="0" fontId="77" fillId="33" borderId="21" xfId="0" applyFont="1" applyFill="1" applyBorder="1" applyAlignment="1">
      <alignment horizontal="center" vertical="center" wrapText="1"/>
    </xf>
    <xf numFmtId="0" fontId="0" fillId="0" borderId="42" xfId="0" applyBorder="1" applyAlignment="1">
      <alignment horizontal="left" vertical="center" wrapText="1"/>
    </xf>
    <xf numFmtId="0" fontId="0" fillId="0" borderId="19" xfId="0" applyBorder="1" applyAlignment="1">
      <alignment horizontal="center" vertical="center" wrapText="1"/>
    </xf>
    <xf numFmtId="0" fontId="77" fillId="33" borderId="14"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3" borderId="27" xfId="0" applyFont="1" applyFill="1" applyBorder="1" applyAlignment="1">
      <alignment horizontal="center" vertical="center" wrapText="1"/>
    </xf>
    <xf numFmtId="0" fontId="77" fillId="33" borderId="66" xfId="0" applyFont="1" applyFill="1" applyBorder="1" applyAlignment="1">
      <alignment horizontal="center" vertical="center" wrapText="1"/>
    </xf>
    <xf numFmtId="0" fontId="77" fillId="33" borderId="21" xfId="0" applyFont="1" applyFill="1" applyBorder="1" applyAlignment="1">
      <alignment horizontal="center" vertical="center"/>
    </xf>
    <xf numFmtId="0" fontId="77" fillId="33" borderId="52" xfId="0" applyFont="1" applyFill="1" applyBorder="1" applyAlignment="1">
      <alignment horizontal="center" vertical="center"/>
    </xf>
    <xf numFmtId="0" fontId="77" fillId="33" borderId="122" xfId="0" applyFont="1" applyFill="1" applyBorder="1" applyAlignment="1">
      <alignment horizontal="center" vertical="center"/>
    </xf>
    <xf numFmtId="0" fontId="72" fillId="0" borderId="103" xfId="0" applyFont="1" applyFill="1" applyBorder="1" applyAlignment="1">
      <alignment horizontal="center" vertical="center" wrapText="1"/>
    </xf>
    <xf numFmtId="0" fontId="72" fillId="0" borderId="66" xfId="0" applyFont="1" applyFill="1" applyBorder="1" applyAlignment="1">
      <alignment horizontal="center" vertical="center" wrapText="1"/>
    </xf>
    <xf numFmtId="0" fontId="72" fillId="0" borderId="61" xfId="0" applyFont="1" applyFill="1" applyBorder="1" applyAlignment="1">
      <alignment horizontal="center" vertical="center" wrapText="1"/>
    </xf>
    <xf numFmtId="0" fontId="72" fillId="0" borderId="30" xfId="0" applyFont="1" applyFill="1" applyBorder="1" applyAlignment="1">
      <alignment horizontal="center" vertical="center" wrapText="1"/>
    </xf>
    <xf numFmtId="0" fontId="72" fillId="0" borderId="119" xfId="0" applyFont="1" applyFill="1" applyBorder="1" applyAlignment="1">
      <alignment horizontal="center" vertical="center" wrapText="1"/>
    </xf>
    <xf numFmtId="0" fontId="77" fillId="0" borderId="21" xfId="0" applyFont="1" applyBorder="1" applyAlignment="1">
      <alignment horizontal="center" vertical="center" wrapText="1"/>
    </xf>
    <xf numFmtId="0" fontId="77" fillId="0" borderId="56" xfId="0" applyFont="1" applyBorder="1" applyAlignment="1">
      <alignment horizontal="center" vertical="center" wrapText="1"/>
    </xf>
    <xf numFmtId="0" fontId="77" fillId="33" borderId="122" xfId="0" applyFont="1" applyFill="1" applyBorder="1" applyAlignment="1">
      <alignment horizontal="center" vertical="center" wrapText="1"/>
    </xf>
    <xf numFmtId="0" fontId="77" fillId="33" borderId="64"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horizontal="left" vertical="center" wrapText="1"/>
    </xf>
    <xf numFmtId="0" fontId="0" fillId="0" borderId="66" xfId="0" applyFill="1" applyBorder="1" applyAlignment="1">
      <alignment horizontal="center" vertical="center" wrapText="1"/>
    </xf>
    <xf numFmtId="0" fontId="0" fillId="0" borderId="14" xfId="0" applyFill="1" applyBorder="1" applyAlignment="1">
      <alignment horizontal="left" vertical="center" wrapText="1"/>
    </xf>
    <xf numFmtId="0" fontId="0" fillId="33" borderId="14" xfId="0" applyFill="1" applyBorder="1" applyAlignment="1">
      <alignment horizontal="left" vertical="center" wrapText="1"/>
    </xf>
    <xf numFmtId="0" fontId="68" fillId="0" borderId="21"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56" xfId="0" applyFont="1" applyBorder="1" applyAlignment="1">
      <alignment horizontal="center" vertical="center" wrapText="1"/>
    </xf>
    <xf numFmtId="0" fontId="0" fillId="0" borderId="119" xfId="0" applyFill="1" applyBorder="1" applyAlignment="1">
      <alignment horizontal="left" vertical="center" wrapText="1"/>
    </xf>
    <xf numFmtId="0" fontId="77" fillId="33" borderId="56" xfId="0" applyFont="1" applyFill="1" applyBorder="1" applyAlignment="1">
      <alignment horizontal="center" vertical="center"/>
    </xf>
    <xf numFmtId="0" fontId="0" fillId="0" borderId="32" xfId="0"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07">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9900"/>
        </patternFill>
      </fill>
    </dxf>
    <dxf>
      <font>
        <color theme="0"/>
      </font>
      <fill>
        <patternFill>
          <bgColor rgb="FFFF0000"/>
        </patternFill>
      </fill>
    </dxf>
    <dxf>
      <font>
        <color theme="0"/>
      </font>
    </dxf>
    <dxf>
      <font>
        <color theme="0"/>
      </font>
      <border/>
    </dxf>
    <dxf>
      <font>
        <color theme="0"/>
      </font>
      <fill>
        <patternFill>
          <bgColor rgb="FFFF0000"/>
        </patternFill>
      </fill>
      <border/>
    </dxf>
    <dxf>
      <font>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pic>
      <xdr:nvPicPr>
        <xdr:cNvPr id="1" name="Imagen 9" descr="cid:76FA456F-FDB6-4D39-84E3-097AB9F99257@dafp.local"/>
        <xdr:cNvPicPr preferRelativeResize="1">
          <a:picLocks noChangeAspect="1"/>
        </xdr:cNvPicPr>
      </xdr:nvPicPr>
      <xdr:blipFill>
        <a:blip r:embed="rId1"/>
        <a:stretch>
          <a:fillRect/>
        </a:stretch>
      </xdr:blipFill>
      <xdr:spPr>
        <a:xfrm>
          <a:off x="0" y="1704975"/>
          <a:ext cx="0" cy="0"/>
        </a:xfrm>
        <a:prstGeom prst="rect">
          <a:avLst/>
        </a:prstGeom>
        <a:noFill/>
        <a:ln w="9525" cmpd="sng">
          <a:noFill/>
        </a:ln>
      </xdr:spPr>
    </xdr:pic>
    <xdr:clientData/>
  </xdr:twoCellAnchor>
  <xdr:twoCellAnchor editAs="oneCell">
    <xdr:from>
      <xdr:col>1</xdr:col>
      <xdr:colOff>676275</xdr:colOff>
      <xdr:row>0</xdr:row>
      <xdr:rowOff>285750</xdr:rowOff>
    </xdr:from>
    <xdr:to>
      <xdr:col>3</xdr:col>
      <xdr:colOff>1838325</xdr:colOff>
      <xdr:row>2</xdr:row>
      <xdr:rowOff>552450</xdr:rowOff>
    </xdr:to>
    <xdr:pic>
      <xdr:nvPicPr>
        <xdr:cNvPr id="2" name="Imagen 4" descr="UTCH"/>
        <xdr:cNvPicPr preferRelativeResize="1">
          <a:picLocks noChangeAspect="1"/>
        </xdr:cNvPicPr>
      </xdr:nvPicPr>
      <xdr:blipFill>
        <a:blip r:embed="rId2"/>
        <a:stretch>
          <a:fillRect/>
        </a:stretch>
      </xdr:blipFill>
      <xdr:spPr>
        <a:xfrm>
          <a:off x="1685925" y="285750"/>
          <a:ext cx="5248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pic>
      <xdr:nvPicPr>
        <xdr:cNvPr id="1" name="Imagen 9" descr="cid:76FA456F-FDB6-4D39-84E3-097AB9F99257@dafp.local"/>
        <xdr:cNvPicPr preferRelativeResize="1">
          <a:picLocks noChangeAspect="1"/>
        </xdr:cNvPicPr>
      </xdr:nvPicPr>
      <xdr:blipFill>
        <a:blip r:embed="rId1"/>
        <a:stretch>
          <a:fillRect/>
        </a:stretch>
      </xdr:blipFill>
      <xdr:spPr>
        <a:xfrm>
          <a:off x="0" y="1704975"/>
          <a:ext cx="0" cy="0"/>
        </a:xfrm>
        <a:prstGeom prst="rect">
          <a:avLst/>
        </a:prstGeom>
        <a:noFill/>
        <a:ln w="9525" cmpd="sng">
          <a:noFill/>
        </a:ln>
      </xdr:spPr>
    </xdr:pic>
    <xdr:clientData/>
  </xdr:twoCellAnchor>
  <xdr:twoCellAnchor editAs="oneCell">
    <xdr:from>
      <xdr:col>1</xdr:col>
      <xdr:colOff>676275</xdr:colOff>
      <xdr:row>0</xdr:row>
      <xdr:rowOff>285750</xdr:rowOff>
    </xdr:from>
    <xdr:to>
      <xdr:col>3</xdr:col>
      <xdr:colOff>1838325</xdr:colOff>
      <xdr:row>2</xdr:row>
      <xdr:rowOff>552450</xdr:rowOff>
    </xdr:to>
    <xdr:pic>
      <xdr:nvPicPr>
        <xdr:cNvPr id="2" name="Imagen 2" descr="UTCH"/>
        <xdr:cNvPicPr preferRelativeResize="1">
          <a:picLocks noChangeAspect="1"/>
        </xdr:cNvPicPr>
      </xdr:nvPicPr>
      <xdr:blipFill>
        <a:blip r:embed="rId2"/>
        <a:stretch>
          <a:fillRect/>
        </a:stretch>
      </xdr:blipFill>
      <xdr:spPr>
        <a:xfrm>
          <a:off x="1685925" y="285750"/>
          <a:ext cx="5248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H49"/>
  <sheetViews>
    <sheetView zoomScalePageLayoutView="0" workbookViewId="0" topLeftCell="A31">
      <selection activeCell="D50" sqref="D50"/>
    </sheetView>
  </sheetViews>
  <sheetFormatPr defaultColWidth="11.421875" defaultRowHeight="15"/>
  <cols>
    <col min="2" max="2" width="20.8515625" style="0" customWidth="1"/>
    <col min="4" max="4" width="18.7109375" style="0" customWidth="1"/>
    <col min="5" max="5" width="19.421875" style="0" customWidth="1"/>
    <col min="6" max="6" width="20.7109375" style="0" customWidth="1"/>
    <col min="7" max="7" width="15.140625" style="0" customWidth="1"/>
    <col min="8" max="8" width="16.57421875" style="0" customWidth="1"/>
  </cols>
  <sheetData>
    <row r="3" ht="15.75" thickBot="1"/>
    <row r="4" spans="1:8" ht="15" customHeight="1">
      <c r="A4" s="546" t="s">
        <v>15</v>
      </c>
      <c r="B4" s="16" t="s">
        <v>15</v>
      </c>
      <c r="C4" s="17" t="s">
        <v>16</v>
      </c>
      <c r="D4" s="552" t="s">
        <v>91</v>
      </c>
      <c r="E4" s="552"/>
      <c r="F4" s="552"/>
      <c r="G4" s="552"/>
      <c r="H4" s="553"/>
    </row>
    <row r="5" spans="1:8" ht="15">
      <c r="A5" s="546"/>
      <c r="B5" s="10" t="s">
        <v>18</v>
      </c>
      <c r="C5" s="22">
        <v>1</v>
      </c>
      <c r="D5" s="14" t="s">
        <v>247</v>
      </c>
      <c r="E5" s="14" t="s">
        <v>248</v>
      </c>
      <c r="F5" s="11" t="s">
        <v>256</v>
      </c>
      <c r="G5" s="12" t="s">
        <v>263</v>
      </c>
      <c r="H5" s="158" t="s">
        <v>252</v>
      </c>
    </row>
    <row r="6" spans="1:8" ht="15">
      <c r="A6" s="546"/>
      <c r="B6" s="10" t="s">
        <v>12</v>
      </c>
      <c r="C6" s="22">
        <v>2</v>
      </c>
      <c r="D6" s="14" t="s">
        <v>248</v>
      </c>
      <c r="E6" s="14" t="s">
        <v>250</v>
      </c>
      <c r="F6" s="11" t="s">
        <v>253</v>
      </c>
      <c r="G6" s="12" t="s">
        <v>254</v>
      </c>
      <c r="H6" s="13" t="s">
        <v>264</v>
      </c>
    </row>
    <row r="7" spans="1:8" ht="15">
      <c r="A7" s="546"/>
      <c r="B7" s="10" t="s">
        <v>13</v>
      </c>
      <c r="C7" s="22">
        <v>3</v>
      </c>
      <c r="D7" s="14" t="s">
        <v>249</v>
      </c>
      <c r="E7" s="11" t="s">
        <v>253</v>
      </c>
      <c r="F7" s="12" t="s">
        <v>257</v>
      </c>
      <c r="G7" s="25" t="s">
        <v>260</v>
      </c>
      <c r="H7" s="13" t="s">
        <v>259</v>
      </c>
    </row>
    <row r="8" spans="1:8" ht="15">
      <c r="A8" s="546"/>
      <c r="B8" s="10" t="s">
        <v>14</v>
      </c>
      <c r="C8" s="22">
        <v>4</v>
      </c>
      <c r="D8" s="11" t="s">
        <v>251</v>
      </c>
      <c r="E8" s="12" t="s">
        <v>254</v>
      </c>
      <c r="F8" s="12" t="s">
        <v>258</v>
      </c>
      <c r="G8" s="25" t="s">
        <v>261</v>
      </c>
      <c r="H8" s="13" t="s">
        <v>262</v>
      </c>
    </row>
    <row r="9" spans="1:8" ht="15.75" thickBot="1">
      <c r="A9" s="546"/>
      <c r="B9" s="15" t="s">
        <v>17</v>
      </c>
      <c r="C9" s="23">
        <v>5</v>
      </c>
      <c r="D9" s="26" t="s">
        <v>252</v>
      </c>
      <c r="E9" s="26" t="s">
        <v>255</v>
      </c>
      <c r="F9" s="159" t="s">
        <v>259</v>
      </c>
      <c r="G9" s="159" t="s">
        <v>262</v>
      </c>
      <c r="H9" s="163" t="s">
        <v>265</v>
      </c>
    </row>
    <row r="10" spans="1:8" ht="15">
      <c r="A10" s="546"/>
      <c r="B10" s="551" t="s">
        <v>19</v>
      </c>
      <c r="C10" s="551"/>
      <c r="D10" s="157">
        <v>1</v>
      </c>
      <c r="E10" s="157">
        <v>2</v>
      </c>
      <c r="F10" s="157">
        <v>3</v>
      </c>
      <c r="G10" s="157">
        <v>4</v>
      </c>
      <c r="H10" s="157">
        <v>5</v>
      </c>
    </row>
    <row r="11" spans="2:6" ht="15">
      <c r="B11" s="547" t="s">
        <v>19</v>
      </c>
      <c r="C11" s="547"/>
      <c r="D11" s="547"/>
      <c r="E11" s="547"/>
      <c r="F11" s="547"/>
    </row>
    <row r="13" ht="15.75" thickBot="1"/>
    <row r="14" spans="2:4" ht="15">
      <c r="B14" s="7" t="s">
        <v>7</v>
      </c>
      <c r="C14" s="8" t="s">
        <v>8</v>
      </c>
      <c r="D14" s="9" t="s">
        <v>11</v>
      </c>
    </row>
    <row r="15" spans="2:4" ht="15">
      <c r="B15" s="10">
        <v>1</v>
      </c>
      <c r="C15" s="18">
        <v>1</v>
      </c>
      <c r="D15" s="19" t="s">
        <v>313</v>
      </c>
    </row>
    <row r="16" spans="2:4" ht="15">
      <c r="B16" s="10">
        <v>2</v>
      </c>
      <c r="C16" s="18">
        <v>2</v>
      </c>
      <c r="D16" s="19" t="s">
        <v>314</v>
      </c>
    </row>
    <row r="17" spans="2:4" ht="15">
      <c r="B17" s="10">
        <v>3</v>
      </c>
      <c r="C17" s="18">
        <v>3</v>
      </c>
      <c r="D17" s="19" t="s">
        <v>315</v>
      </c>
    </row>
    <row r="18" spans="2:4" ht="15">
      <c r="B18" s="10">
        <v>4</v>
      </c>
      <c r="C18" s="18">
        <v>4</v>
      </c>
      <c r="D18" s="19" t="s">
        <v>316</v>
      </c>
    </row>
    <row r="19" spans="2:4" ht="15.75" thickBot="1">
      <c r="B19" s="15">
        <v>5</v>
      </c>
      <c r="C19" s="20">
        <v>5</v>
      </c>
      <c r="D19" s="21"/>
    </row>
    <row r="23" ht="15.75" thickBot="1"/>
    <row r="24" ht="15">
      <c r="B24" s="109" t="s">
        <v>209</v>
      </c>
    </row>
    <row r="25" ht="15">
      <c r="B25" s="110" t="s">
        <v>208</v>
      </c>
    </row>
    <row r="26" ht="15">
      <c r="B26" s="110" t="s">
        <v>210</v>
      </c>
    </row>
    <row r="27" ht="15">
      <c r="B27" s="110" t="s">
        <v>211</v>
      </c>
    </row>
    <row r="28" ht="15.75" thickBot="1">
      <c r="B28" s="232" t="s">
        <v>383</v>
      </c>
    </row>
    <row r="29" ht="15">
      <c r="B29" s="110" t="s">
        <v>212</v>
      </c>
    </row>
    <row r="30" ht="15">
      <c r="B30" s="110" t="s">
        <v>213</v>
      </c>
    </row>
    <row r="31" ht="15">
      <c r="B31" s="231" t="s">
        <v>214</v>
      </c>
    </row>
    <row r="32" ht="15.75" thickBot="1">
      <c r="B32" s="232" t="s">
        <v>383</v>
      </c>
    </row>
    <row r="34" ht="15.75" thickBot="1"/>
    <row r="35" spans="1:8" ht="15" customHeight="1">
      <c r="A35" s="546" t="s">
        <v>15</v>
      </c>
      <c r="B35" s="16" t="s">
        <v>15</v>
      </c>
      <c r="C35" s="17" t="s">
        <v>16</v>
      </c>
      <c r="D35" s="548" t="s">
        <v>266</v>
      </c>
      <c r="E35" s="549"/>
      <c r="F35" s="550"/>
      <c r="G35" s="160"/>
      <c r="H35" s="160"/>
    </row>
    <row r="36" spans="1:8" ht="15">
      <c r="A36" s="546"/>
      <c r="B36" s="10" t="s">
        <v>18</v>
      </c>
      <c r="C36" s="22">
        <v>1</v>
      </c>
      <c r="D36" s="11" t="s">
        <v>652</v>
      </c>
      <c r="E36" s="12" t="s">
        <v>255</v>
      </c>
      <c r="F36" s="13" t="s">
        <v>262</v>
      </c>
      <c r="G36" s="161"/>
      <c r="H36" s="161"/>
    </row>
    <row r="37" spans="1:8" ht="15">
      <c r="A37" s="546"/>
      <c r="B37" s="10" t="s">
        <v>12</v>
      </c>
      <c r="C37" s="22">
        <v>2</v>
      </c>
      <c r="D37" s="11" t="s">
        <v>653</v>
      </c>
      <c r="E37" s="12" t="s">
        <v>658</v>
      </c>
      <c r="F37" s="13" t="s">
        <v>659</v>
      </c>
      <c r="G37" s="161"/>
      <c r="H37" s="161"/>
    </row>
    <row r="38" spans="1:8" ht="15">
      <c r="A38" s="546"/>
      <c r="B38" s="10" t="s">
        <v>13</v>
      </c>
      <c r="C38" s="22">
        <v>3</v>
      </c>
      <c r="D38" s="12" t="s">
        <v>657</v>
      </c>
      <c r="E38" s="25" t="s">
        <v>660</v>
      </c>
      <c r="F38" s="13" t="s">
        <v>267</v>
      </c>
      <c r="G38" s="161"/>
      <c r="H38" s="161"/>
    </row>
    <row r="39" spans="1:8" ht="15">
      <c r="A39" s="546"/>
      <c r="B39" s="10" t="s">
        <v>14</v>
      </c>
      <c r="C39" s="22">
        <v>4</v>
      </c>
      <c r="D39" s="12" t="s">
        <v>658</v>
      </c>
      <c r="E39" s="25" t="s">
        <v>659</v>
      </c>
      <c r="F39" s="13" t="s">
        <v>268</v>
      </c>
      <c r="G39" s="161"/>
      <c r="H39" s="161"/>
    </row>
    <row r="40" spans="1:8" ht="15.75" thickBot="1">
      <c r="A40" s="546"/>
      <c r="B40" s="15" t="s">
        <v>17</v>
      </c>
      <c r="C40" s="23">
        <v>5</v>
      </c>
      <c r="D40" s="159" t="s">
        <v>662</v>
      </c>
      <c r="E40" s="159" t="s">
        <v>661</v>
      </c>
      <c r="F40" s="163" t="s">
        <v>269</v>
      </c>
      <c r="G40" s="161"/>
      <c r="H40" s="161"/>
    </row>
    <row r="41" spans="1:8" ht="15">
      <c r="A41" s="546"/>
      <c r="B41" s="547" t="s">
        <v>19</v>
      </c>
      <c r="C41" s="547"/>
      <c r="D41" s="383">
        <v>5</v>
      </c>
      <c r="E41" s="383">
        <v>10</v>
      </c>
      <c r="F41" s="383">
        <v>20</v>
      </c>
      <c r="G41" s="162"/>
      <c r="H41" s="162"/>
    </row>
    <row r="42" spans="4:6" ht="15">
      <c r="D42" t="s">
        <v>654</v>
      </c>
      <c r="E42" s="161" t="s">
        <v>655</v>
      </c>
      <c r="F42" s="161" t="s">
        <v>656</v>
      </c>
    </row>
    <row r="43" ht="15.75" thickBot="1"/>
    <row r="44" spans="2:4" ht="15">
      <c r="B44" s="7" t="s">
        <v>7</v>
      </c>
      <c r="C44" s="8" t="s">
        <v>8</v>
      </c>
      <c r="D44" s="9" t="s">
        <v>11</v>
      </c>
    </row>
    <row r="45" spans="2:4" ht="15">
      <c r="B45" s="10">
        <v>1</v>
      </c>
      <c r="C45" s="18">
        <v>5</v>
      </c>
      <c r="D45" s="19" t="s">
        <v>313</v>
      </c>
    </row>
    <row r="46" spans="2:4" ht="15">
      <c r="B46" s="10">
        <v>2</v>
      </c>
      <c r="C46" s="18">
        <v>10</v>
      </c>
      <c r="D46" s="19" t="s">
        <v>314</v>
      </c>
    </row>
    <row r="47" spans="2:4" ht="15">
      <c r="B47" s="10">
        <v>3</v>
      </c>
      <c r="C47" s="18">
        <v>20</v>
      </c>
      <c r="D47" s="19" t="s">
        <v>315</v>
      </c>
    </row>
    <row r="48" spans="2:4" ht="15">
      <c r="B48" s="10">
        <v>4</v>
      </c>
      <c r="C48" s="18"/>
      <c r="D48" s="19"/>
    </row>
    <row r="49" spans="2:4" ht="15.75" thickBot="1">
      <c r="B49" s="15">
        <v>5</v>
      </c>
      <c r="C49" s="20"/>
      <c r="D49" s="21"/>
    </row>
  </sheetData>
  <sheetProtection/>
  <mergeCells count="7">
    <mergeCell ref="A35:A41"/>
    <mergeCell ref="B41:C41"/>
    <mergeCell ref="D35:F35"/>
    <mergeCell ref="B10:C10"/>
    <mergeCell ref="A4:A10"/>
    <mergeCell ref="B11:F11"/>
    <mergeCell ref="D4:H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131"/>
  <sheetViews>
    <sheetView tabSelected="1" view="pageBreakPreview" zoomScale="40" zoomScaleNormal="40" zoomScaleSheetLayoutView="40" zoomScalePageLayoutView="0" workbookViewId="0" topLeftCell="A1">
      <pane xSplit="1" ySplit="5" topLeftCell="B70" activePane="bottomRight" state="frozen"/>
      <selection pane="topLeft" activeCell="F6" sqref="F6"/>
      <selection pane="topRight" activeCell="F6" sqref="F6"/>
      <selection pane="bottomLeft" activeCell="F6" sqref="F6"/>
      <selection pane="bottomRight" activeCell="A70" sqref="A70:A94"/>
    </sheetView>
  </sheetViews>
  <sheetFormatPr defaultColWidth="11.421875" defaultRowHeight="15"/>
  <cols>
    <col min="1" max="2" width="15.140625" style="0" customWidth="1"/>
    <col min="3" max="4" width="46.140625" style="0" customWidth="1"/>
    <col min="5" max="6" width="35.7109375" style="3" customWidth="1"/>
    <col min="7" max="7" width="50.8515625" style="3" customWidth="1"/>
    <col min="8" max="8" width="52.421875" style="3" customWidth="1"/>
    <col min="9" max="9" width="8.00390625" style="2" customWidth="1"/>
    <col min="10" max="10" width="8.57421875" style="2" customWidth="1"/>
    <col min="11" max="11" width="13.28125" style="2" customWidth="1"/>
    <col min="12" max="12" width="37.140625" style="1" customWidth="1"/>
    <col min="13" max="14" width="5.8515625" style="2" customWidth="1"/>
    <col min="15" max="15" width="13.140625" style="2" customWidth="1"/>
    <col min="16" max="16" width="24.7109375" style="2" customWidth="1"/>
    <col min="17" max="17" width="50.7109375" style="2" customWidth="1"/>
    <col min="18" max="18" width="46.7109375" style="1" customWidth="1"/>
    <col min="19" max="19" width="20.8515625" style="3" customWidth="1"/>
    <col min="20" max="20" width="41.00390625" style="0" hidden="1" customWidth="1"/>
    <col min="21" max="21" width="45.8515625" style="0" customWidth="1"/>
  </cols>
  <sheetData>
    <row r="1" spans="1:21" ht="39.75" customHeight="1">
      <c r="A1" s="324"/>
      <c r="B1" s="325"/>
      <c r="C1" s="325"/>
      <c r="D1" s="325"/>
      <c r="E1" s="325"/>
      <c r="F1" s="600" t="s">
        <v>572</v>
      </c>
      <c r="G1" s="600"/>
      <c r="H1" s="600"/>
      <c r="I1" s="600"/>
      <c r="J1" s="600"/>
      <c r="K1" s="600"/>
      <c r="L1" s="600"/>
      <c r="M1" s="600"/>
      <c r="N1" s="600"/>
      <c r="O1" s="600"/>
      <c r="P1" s="600"/>
      <c r="Q1" s="600"/>
      <c r="R1" s="600"/>
      <c r="S1" s="600"/>
      <c r="T1" s="600"/>
      <c r="U1" s="330" t="s">
        <v>562</v>
      </c>
    </row>
    <row r="2" spans="1:21" ht="39.75" customHeight="1">
      <c r="A2" s="326"/>
      <c r="B2" s="327"/>
      <c r="C2" s="327"/>
      <c r="D2" s="327"/>
      <c r="E2" s="327"/>
      <c r="F2" s="600"/>
      <c r="G2" s="600"/>
      <c r="H2" s="600"/>
      <c r="I2" s="600"/>
      <c r="J2" s="600"/>
      <c r="K2" s="600"/>
      <c r="L2" s="600"/>
      <c r="M2" s="600"/>
      <c r="N2" s="600"/>
      <c r="O2" s="600"/>
      <c r="P2" s="600"/>
      <c r="Q2" s="600"/>
      <c r="R2" s="600"/>
      <c r="S2" s="600"/>
      <c r="T2" s="600"/>
      <c r="U2" s="331" t="s">
        <v>612</v>
      </c>
    </row>
    <row r="3" spans="1:21" ht="54.75" customHeight="1" thickBot="1">
      <c r="A3" s="328"/>
      <c r="B3" s="329"/>
      <c r="C3" s="329"/>
      <c r="D3" s="329"/>
      <c r="E3" s="329"/>
      <c r="F3" s="600"/>
      <c r="G3" s="600"/>
      <c r="H3" s="600"/>
      <c r="I3" s="600"/>
      <c r="J3" s="600"/>
      <c r="K3" s="600"/>
      <c r="L3" s="600"/>
      <c r="M3" s="600"/>
      <c r="N3" s="600"/>
      <c r="O3" s="600"/>
      <c r="P3" s="600"/>
      <c r="Q3" s="600"/>
      <c r="R3" s="600"/>
      <c r="S3" s="600"/>
      <c r="T3" s="600"/>
      <c r="U3" s="332" t="s">
        <v>740</v>
      </c>
    </row>
    <row r="4" spans="1:48" ht="15" customHeight="1" thickBot="1" thickTop="1">
      <c r="A4" s="678" t="s">
        <v>10</v>
      </c>
      <c r="B4" s="680" t="s">
        <v>203</v>
      </c>
      <c r="C4" s="678" t="s">
        <v>204</v>
      </c>
      <c r="D4" s="680" t="s">
        <v>597</v>
      </c>
      <c r="E4" s="682" t="s">
        <v>0</v>
      </c>
      <c r="F4" s="680" t="s">
        <v>207</v>
      </c>
      <c r="G4" s="683" t="s">
        <v>1</v>
      </c>
      <c r="H4" s="685" t="s">
        <v>2</v>
      </c>
      <c r="I4" s="687" t="s">
        <v>610</v>
      </c>
      <c r="J4" s="687"/>
      <c r="K4" s="687"/>
      <c r="L4" s="676" t="s">
        <v>3</v>
      </c>
      <c r="M4" s="687" t="s">
        <v>4</v>
      </c>
      <c r="N4" s="687"/>
      <c r="O4" s="687"/>
      <c r="P4" s="676" t="s">
        <v>11</v>
      </c>
      <c r="Q4" s="677" t="s">
        <v>465</v>
      </c>
      <c r="R4" s="676" t="s">
        <v>5</v>
      </c>
      <c r="S4" s="676" t="s">
        <v>6</v>
      </c>
      <c r="T4" s="676" t="s">
        <v>440</v>
      </c>
      <c r="U4" s="674" t="s">
        <v>561</v>
      </c>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84" customHeight="1" thickTop="1">
      <c r="A5" s="679"/>
      <c r="B5" s="681"/>
      <c r="C5" s="679"/>
      <c r="D5" s="681"/>
      <c r="E5" s="680"/>
      <c r="F5" s="681"/>
      <c r="G5" s="684"/>
      <c r="H5" s="686"/>
      <c r="I5" s="168" t="s">
        <v>7</v>
      </c>
      <c r="J5" s="168" t="s">
        <v>8</v>
      </c>
      <c r="K5" s="168" t="s">
        <v>9</v>
      </c>
      <c r="L5" s="677"/>
      <c r="M5" s="168" t="s">
        <v>7</v>
      </c>
      <c r="N5" s="168" t="s">
        <v>8</v>
      </c>
      <c r="O5" s="168" t="s">
        <v>9</v>
      </c>
      <c r="P5" s="677"/>
      <c r="Q5" s="688"/>
      <c r="R5" s="677"/>
      <c r="S5" s="677"/>
      <c r="T5" s="677"/>
      <c r="U5" s="67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ht="84" customHeight="1">
      <c r="A6" s="663" t="s">
        <v>124</v>
      </c>
      <c r="B6" s="665" t="s">
        <v>193</v>
      </c>
      <c r="C6" s="667" t="s">
        <v>186</v>
      </c>
      <c r="D6" s="828" t="s">
        <v>445</v>
      </c>
      <c r="E6" s="611" t="s">
        <v>276</v>
      </c>
      <c r="F6" s="605" t="s">
        <v>209</v>
      </c>
      <c r="G6" s="52" t="s">
        <v>285</v>
      </c>
      <c r="H6" s="187" t="s">
        <v>307</v>
      </c>
      <c r="I6" s="559">
        <v>4</v>
      </c>
      <c r="J6" s="561">
        <v>4</v>
      </c>
      <c r="K6" s="557" t="str">
        <f>IF(I6*J6=0," ",IF(OR(AND(I6=1,J6=1),AND(I6=2,J6=1),AND(I6=3,J6=1),AND(I6=1,J6=2),AND(I6=2,J6=2)),"Bajo",IF(OR(AND(I6=1,J6=3),AND(I6=2,J6=3),AND(I6=3,J6=2),AND(I6=4,J6=1)),"Moderado",IF(OR(AND(I6=1,J6=5),AND(I6=1,J6=4),AND(I6=2,J6=4),AND(I6=3,J6=3),AND(I6=4,J6=3),AND(I6=4,J6=2),AND(I6=5,J6=2),AND(I6=5,J6=1)),"Alto",IF(OR(AND(I6=2,J6=5),AND(I6=3,J6=4),AND(I6=4,J6=4),AND(I6=5,J6=4),AND(I6=5,J6=3),AND(I6=3,J6=5),AND(I6=4,J6=5),AND(I6=5,J6=5)),"Extremo","")))))</f>
        <v>Extremo</v>
      </c>
      <c r="L6" s="41" t="s">
        <v>279</v>
      </c>
      <c r="M6" s="576">
        <v>2</v>
      </c>
      <c r="N6" s="565">
        <v>4</v>
      </c>
      <c r="O6" s="557" t="str">
        <f>IF(M6*N6=0," ",IF(OR(AND(M6=1,N6=1),AND(M6=2,N6=1),AND(M6=3,N6=1),AND(M6=1,N6=2),AND(M6=2,N6=2)),"Bajo",IF(OR(AND(M6=1,N6=3),AND(M6=2,N6=3),AND(M6=3,N6=2),AND(M6=4,N6=1)),"Moderado",IF(OR(AND(M6=1,N6=5),AND(M6=1,N6=4),AND(M6=2,N6=4),AND(M6=3,N6=3),AND(M6=4,N6=3),AND(M6=4,N6=2),AND(M6=5,N6=2),AND(M6=5,N6=1)),"Alto",IF(OR(AND(M6=2,N6=5),AND(M6=3,N6=4),AND(M6=4,N6=4),AND(M6=5,N6=4),AND(M6=5,N6=3),AND(M6=3,N6=5),AND(M6=4,N6=5),AND(M6=5,N6=5)),"Extremo","")))))</f>
        <v>Alto</v>
      </c>
      <c r="P6" s="612" t="s">
        <v>314</v>
      </c>
      <c r="Q6" s="276" t="s">
        <v>466</v>
      </c>
      <c r="R6" s="148" t="s">
        <v>563</v>
      </c>
      <c r="S6" s="142" t="s">
        <v>122</v>
      </c>
      <c r="T6" s="312" t="s">
        <v>411</v>
      </c>
      <c r="U6" s="845">
        <v>100</v>
      </c>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63" customHeight="1">
      <c r="A7" s="663"/>
      <c r="B7" s="665"/>
      <c r="C7" s="667"/>
      <c r="D7" s="828"/>
      <c r="E7" s="611"/>
      <c r="F7" s="605"/>
      <c r="G7" s="52" t="s">
        <v>286</v>
      </c>
      <c r="H7" s="58" t="s">
        <v>307</v>
      </c>
      <c r="I7" s="560"/>
      <c r="J7" s="609"/>
      <c r="K7" s="558"/>
      <c r="L7" s="41" t="s">
        <v>306</v>
      </c>
      <c r="M7" s="577"/>
      <c r="N7" s="566"/>
      <c r="O7" s="558"/>
      <c r="P7" s="556"/>
      <c r="Q7" s="276" t="s">
        <v>467</v>
      </c>
      <c r="R7" s="186" t="s">
        <v>563</v>
      </c>
      <c r="S7" s="179" t="s">
        <v>120</v>
      </c>
      <c r="T7" s="315" t="s">
        <v>412</v>
      </c>
      <c r="U7" s="84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ht="84" customHeight="1">
      <c r="A8" s="663"/>
      <c r="B8" s="665"/>
      <c r="C8" s="667"/>
      <c r="D8" s="828"/>
      <c r="E8" s="662"/>
      <c r="F8" s="606"/>
      <c r="G8" s="52" t="s">
        <v>284</v>
      </c>
      <c r="H8" s="58" t="s">
        <v>308</v>
      </c>
      <c r="I8" s="582"/>
      <c r="J8" s="594"/>
      <c r="K8" s="564"/>
      <c r="L8" s="41" t="s">
        <v>278</v>
      </c>
      <c r="M8" s="578"/>
      <c r="N8" s="567"/>
      <c r="O8" s="564"/>
      <c r="P8" s="555"/>
      <c r="Q8" s="279" t="s">
        <v>468</v>
      </c>
      <c r="R8" s="186" t="s">
        <v>563</v>
      </c>
      <c r="S8" s="179" t="s">
        <v>120</v>
      </c>
      <c r="T8" s="315"/>
      <c r="U8" s="846"/>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93.75" customHeight="1">
      <c r="A9" s="663"/>
      <c r="B9" s="665"/>
      <c r="C9" s="667"/>
      <c r="D9" s="828"/>
      <c r="E9" s="176" t="s">
        <v>116</v>
      </c>
      <c r="F9" s="185" t="s">
        <v>208</v>
      </c>
      <c r="G9" s="39" t="s">
        <v>117</v>
      </c>
      <c r="H9" s="58" t="s">
        <v>118</v>
      </c>
      <c r="I9" s="164">
        <v>3</v>
      </c>
      <c r="J9" s="165">
        <v>4</v>
      </c>
      <c r="K9" s="178" t="str">
        <f>IF(I9*J9=0," ",IF(OR(AND(I9=1,J9=1),AND(I9=2,J9=1),AND(I9=3,J9=1),AND(I9=1,J9=2),AND(I9=2,J9=2)),"Bajo",IF(OR(AND(I9=1,J9=3),AND(I9=2,J9=3),AND(I9=3,J9=2),AND(I9=4,J9=1)),"Moderado",IF(OR(AND(I9=1,J9=5),AND(I9=1,J9=4),AND(I9=2,J9=4),AND(I9=3,J9=3),AND(I9=4,J9=3),AND(I9=4,J9=2),AND(I9=5,J9=2),AND(I9=5,J9=1)),"Alto",IF(OR(AND(I9=2,J9=5),AND(I9=3,J9=4),AND(I9=4,J9=4),AND(I9=5,J9=4),AND(I9=5,J9=3),AND(I9=3,J9=5),AND(I9=4,J9=5),AND(I9=5,J9=5)),"Extremo","")))))</f>
        <v>Extremo</v>
      </c>
      <c r="L9" s="191" t="s">
        <v>277</v>
      </c>
      <c r="M9" s="169">
        <v>2</v>
      </c>
      <c r="N9" s="170">
        <v>4</v>
      </c>
      <c r="O9" s="178" t="str">
        <f>IF(M9*N9=0," ",IF(OR(AND(M9=1,N9=1),AND(M9=2,N9=1),AND(M9=3,N9=1),AND(M9=1,N9=2),AND(M9=2,N9=2)),"Bajo",IF(OR(AND(M9=1,N9=3),AND(M9=2,N9=3),AND(M9=3,N9=2),AND(M9=4,N9=1)),"Moderado",IF(OR(AND(M9=1,N9=5),AND(M9=1,N9=4),AND(M9=2,N9=4),AND(M9=3,N9=3),AND(M9=4,N9=3),AND(M9=4,N9=2),AND(M9=5,N9=2),AND(M9=5,N9=1)),"Alto",IF(OR(AND(M9=2,N9=5),AND(M9=3,N9=4),AND(M9=4,N9=4),AND(M9=5,N9=4),AND(M9=5,N9=3),AND(M9=3,N9=5),AND(M9=4,N9=5),AND(M9=5,N9=5)),"Extremo","")))))</f>
        <v>Alto</v>
      </c>
      <c r="P9" s="183" t="s">
        <v>314</v>
      </c>
      <c r="Q9" s="277" t="s">
        <v>663</v>
      </c>
      <c r="R9" s="149" t="s">
        <v>563</v>
      </c>
      <c r="S9" s="180" t="s">
        <v>120</v>
      </c>
      <c r="T9" s="313" t="s">
        <v>413</v>
      </c>
      <c r="U9" s="452">
        <v>100</v>
      </c>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ht="85.5" customHeight="1">
      <c r="A10" s="663"/>
      <c r="B10" s="665"/>
      <c r="C10" s="667"/>
      <c r="D10" s="828"/>
      <c r="E10" s="613" t="s">
        <v>119</v>
      </c>
      <c r="F10" s="574" t="s">
        <v>208</v>
      </c>
      <c r="G10" s="323" t="s">
        <v>280</v>
      </c>
      <c r="H10" s="333" t="s">
        <v>282</v>
      </c>
      <c r="I10" s="559">
        <v>3</v>
      </c>
      <c r="J10" s="561">
        <v>5</v>
      </c>
      <c r="K10" s="557" t="str">
        <f>IF(I10*J10=0," ",IF(OR(AND(I10=1,J10=1),AND(I10=2,J10=1),AND(I10=3,J10=1),AND(I10=1,J10=2),AND(I10=2,J10=2)),"Bajo",IF(OR(AND(I10=1,J10=3),AND(I10=2,J10=3),AND(I10=3,J10=2),AND(I10=4,J10=1)),"Moderado",IF(OR(AND(I10=1,J10=5),AND(I10=1,J10=4),AND(I10=2,J10=4),AND(I10=3,J10=3),AND(I10=4,J10=3),AND(I10=4,J10=2),AND(I10=5,J10=2),AND(I10=5,J10=1)),"Alto",IF(OR(AND(I10=2,J10=5),AND(I10=3,J10=4),AND(I10=4,J10=4),AND(I10=5,J10=4),AND(I10=5,J10=3),AND(I10=3,J10=5),AND(I10=4,J10=5),AND(I10=5,J10=5)),"Extremo","")))))</f>
        <v>Extremo</v>
      </c>
      <c r="L10" s="188" t="s">
        <v>287</v>
      </c>
      <c r="M10" s="559">
        <v>1</v>
      </c>
      <c r="N10" s="561">
        <v>5</v>
      </c>
      <c r="O10" s="557" t="str">
        <f>IF(M10*N10=0," ",IF(OR(AND(M10=1,N10=1),AND(M10=2,N10=1),AND(M10=3,N10=1),AND(M10=1,N10=2),AND(M10=2,N10=2)),"Bajo",IF(OR(AND(M10=1,N10=3),AND(M10=2,N10=3),AND(M10=3,N10=2),AND(M10=4,N10=1)),"Moderado",IF(OR(AND(M10=1,N10=5),AND(M10=1,N10=4),AND(M10=2,N10=4),AND(M10=3,N10=3),AND(M10=4,N10=3),AND(M10=4,N10=2),AND(M10=5,N10=2),AND(M10=5,N10=1)),"Alto",IF(OR(AND(M10=2,N10=5),AND(M10=3,N10=4),AND(M10=4,N10=4),AND(M10=5,N10=4),AND(M10=5,N10=3),AND(M10=3,N10=5),AND(M10=4,N10=5),AND(M10=5,N10=5)),"Extremo","")))))</f>
        <v>Alto</v>
      </c>
      <c r="P10" s="612" t="s">
        <v>314</v>
      </c>
      <c r="Q10" s="277" t="s">
        <v>469</v>
      </c>
      <c r="R10" s="189" t="s">
        <v>563</v>
      </c>
      <c r="S10" s="184" t="s">
        <v>122</v>
      </c>
      <c r="T10" s="316" t="s">
        <v>414</v>
      </c>
      <c r="U10" s="847">
        <v>100</v>
      </c>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ht="75" customHeight="1">
      <c r="A11" s="663"/>
      <c r="B11" s="665"/>
      <c r="C11" s="667"/>
      <c r="D11" s="828"/>
      <c r="E11" s="614"/>
      <c r="F11" s="575"/>
      <c r="G11" s="85" t="s">
        <v>281</v>
      </c>
      <c r="H11" s="45" t="s">
        <v>283</v>
      </c>
      <c r="I11" s="563"/>
      <c r="J11" s="562"/>
      <c r="K11" s="583"/>
      <c r="L11" s="45" t="s">
        <v>288</v>
      </c>
      <c r="M11" s="563"/>
      <c r="N11" s="562"/>
      <c r="O11" s="583"/>
      <c r="P11" s="617"/>
      <c r="Q11" s="278" t="s">
        <v>470</v>
      </c>
      <c r="R11" s="62" t="s">
        <v>563</v>
      </c>
      <c r="S11" s="181" t="s">
        <v>122</v>
      </c>
      <c r="T11" s="315"/>
      <c r="U11" s="846"/>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ht="103.5" customHeight="1">
      <c r="A12" s="663"/>
      <c r="B12" s="665"/>
      <c r="C12" s="667"/>
      <c r="D12" s="828" t="s">
        <v>446</v>
      </c>
      <c r="E12" s="601" t="s">
        <v>103</v>
      </c>
      <c r="F12" s="604" t="s">
        <v>213</v>
      </c>
      <c r="G12" s="193" t="s">
        <v>290</v>
      </c>
      <c r="H12" s="43" t="s">
        <v>292</v>
      </c>
      <c r="I12" s="607">
        <v>3</v>
      </c>
      <c r="J12" s="608">
        <v>3</v>
      </c>
      <c r="K12" s="581" t="str">
        <f>IF(I12*J12=0," ",IF(OR(AND(I12=1,J12=1),AND(I12=2,J12=1),AND(I12=3,J12=1),AND(I12=1,J12=2),AND(I12=2,J12=2)),"Bajo",IF(OR(AND(I12=1,J12=3),AND(I12=2,J12=3),AND(I12=3,J12=2),AND(I12=4,J12=1)),"Moderado",IF(OR(AND(I12=1,J12=5),AND(I12=1,J12=4),AND(I12=2,J12=4),AND(I12=3,J12=3),AND(I12=4,J12=3),AND(I12=4,J12=2),AND(I12=5,J12=2),AND(I12=5,J12=1)),"Alto",IF(OR(AND(I12=2,J12=5),AND(I12=3,J12=4),AND(I12=4,J12=4),AND(I12=5,J12=4),AND(I12=5,J12=3),AND(I12=3,J12=5),AND(I12=4,J12=5),AND(I12=5,J12=5)),"Extremo","")))))</f>
        <v>Alto</v>
      </c>
      <c r="L12" s="43" t="s">
        <v>274</v>
      </c>
      <c r="M12" s="607">
        <v>2</v>
      </c>
      <c r="N12" s="608">
        <v>3</v>
      </c>
      <c r="O12" s="581" t="str">
        <f aca="true" t="shared" si="0" ref="O12:O18">IF(M12*N12=0," ",IF(OR(AND(M12=1,N12=1),AND(M12=2,N12=1),AND(M12=3,N12=1),AND(M12=1,N12=2),AND(M12=2,N12=2)),"Bajo",IF(OR(AND(M12=1,N12=3),AND(M12=2,N12=3),AND(M12=3,N12=2),AND(M12=4,N12=1)),"Moderado",IF(OR(AND(M12=1,N12=5),AND(M12=1,N12=4),AND(M12=2,N12=4),AND(M12=3,N12=3),AND(M12=4,N12=3),AND(M12=4,N12=2),AND(M12=5,N12=2),AND(M12=5,N12=1)),"Alto",IF(OR(AND(M12=2,N12=5),AND(M12=3,N12=4),AND(M12=4,N12=4),AND(M12=5,N12=4),AND(M12=5,N12=3),AND(M12=3,N12=5),AND(M12=4,N12=5),AND(M12=5,N12=5)),"Extremo","")))))</f>
        <v>Moderado</v>
      </c>
      <c r="P12" s="554" t="s">
        <v>314</v>
      </c>
      <c r="Q12" s="242" t="s">
        <v>471</v>
      </c>
      <c r="R12" s="150" t="s">
        <v>441</v>
      </c>
      <c r="S12" s="142" t="s">
        <v>138</v>
      </c>
      <c r="T12" s="317" t="s">
        <v>415</v>
      </c>
      <c r="U12" s="847">
        <v>100</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ht="47.25" customHeight="1">
      <c r="A13" s="663"/>
      <c r="B13" s="665"/>
      <c r="C13" s="667"/>
      <c r="D13" s="828"/>
      <c r="E13" s="602"/>
      <c r="F13" s="605"/>
      <c r="G13" s="141" t="s">
        <v>289</v>
      </c>
      <c r="H13" s="98" t="s">
        <v>293</v>
      </c>
      <c r="I13" s="560"/>
      <c r="J13" s="609"/>
      <c r="K13" s="558"/>
      <c r="L13" s="98" t="s">
        <v>273</v>
      </c>
      <c r="M13" s="560"/>
      <c r="N13" s="609"/>
      <c r="O13" s="558"/>
      <c r="P13" s="556"/>
      <c r="Q13" s="243" t="s">
        <v>472</v>
      </c>
      <c r="R13" s="192" t="s">
        <v>442</v>
      </c>
      <c r="S13" s="142" t="s">
        <v>138</v>
      </c>
      <c r="T13" s="801" t="s">
        <v>416</v>
      </c>
      <c r="U13" s="84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ht="111" customHeight="1">
      <c r="A14" s="663"/>
      <c r="B14" s="665"/>
      <c r="C14" s="667"/>
      <c r="D14" s="828"/>
      <c r="E14" s="603"/>
      <c r="F14" s="606"/>
      <c r="G14" s="141" t="s">
        <v>291</v>
      </c>
      <c r="H14" s="98" t="s">
        <v>294</v>
      </c>
      <c r="I14" s="582"/>
      <c r="J14" s="594"/>
      <c r="K14" s="564"/>
      <c r="L14" s="98" t="s">
        <v>272</v>
      </c>
      <c r="M14" s="582"/>
      <c r="N14" s="594"/>
      <c r="O14" s="564"/>
      <c r="P14" s="555"/>
      <c r="Q14" s="243" t="s">
        <v>473</v>
      </c>
      <c r="R14" s="192" t="s">
        <v>443</v>
      </c>
      <c r="S14" s="142" t="s">
        <v>138</v>
      </c>
      <c r="T14" s="802"/>
      <c r="U14" s="846"/>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ht="63.75" customHeight="1">
      <c r="A15" s="663"/>
      <c r="B15" s="665"/>
      <c r="C15" s="667"/>
      <c r="D15" s="828"/>
      <c r="E15" s="115" t="s">
        <v>104</v>
      </c>
      <c r="F15" s="185" t="s">
        <v>214</v>
      </c>
      <c r="G15" s="39" t="s">
        <v>105</v>
      </c>
      <c r="H15" s="58" t="s">
        <v>178</v>
      </c>
      <c r="I15" s="164">
        <v>3</v>
      </c>
      <c r="J15" s="165">
        <v>3</v>
      </c>
      <c r="K15" s="178" t="str">
        <f>IF(I15*J15=0," ",IF(OR(AND(I15=1,J15=1),AND(I15=2,J15=1),AND(I15=3,J15=1),AND(I15=1,J15=2),AND(I15=2,J15=2)),"Bajo",IF(OR(AND(I15=1,J15=3),AND(I15=2,J15=3),AND(I15=3,J15=2),AND(I15=4,J15=1)),"Moderado",IF(OR(AND(I15=1,J15=5),AND(I15=1,J15=4),AND(I15=2,J15=4),AND(I15=3,J15=3),AND(I15=4,J15=3),AND(I15=4,J15=2),AND(I15=5,J15=2),AND(I15=5,J15=1)),"Alto",IF(OR(AND(I15=2,J15=5),AND(I15=3,J15=4),AND(I15=4,J15=4),AND(I15=5,J15=4),AND(I15=5,J15=3),AND(I15=3,J15=5),AND(I15=4,J15=5),AND(I15=5,J15=5)),"Extremo","")))))</f>
        <v>Alto</v>
      </c>
      <c r="L15" s="58" t="s">
        <v>271</v>
      </c>
      <c r="M15" s="164">
        <v>2</v>
      </c>
      <c r="N15" s="165">
        <v>3</v>
      </c>
      <c r="O15" s="178" t="str">
        <f t="shared" si="0"/>
        <v>Moderado</v>
      </c>
      <c r="P15" s="183" t="s">
        <v>314</v>
      </c>
      <c r="Q15" s="249" t="s">
        <v>472</v>
      </c>
      <c r="R15" s="192" t="s">
        <v>443</v>
      </c>
      <c r="S15" s="142" t="s">
        <v>138</v>
      </c>
      <c r="T15" s="802"/>
      <c r="U15" s="452"/>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ht="84" customHeight="1">
      <c r="A16" s="663"/>
      <c r="B16" s="665"/>
      <c r="C16" s="667"/>
      <c r="D16" s="828"/>
      <c r="E16" s="615" t="s">
        <v>106</v>
      </c>
      <c r="F16" s="574" t="s">
        <v>211</v>
      </c>
      <c r="G16" s="574" t="s">
        <v>107</v>
      </c>
      <c r="H16" s="579" t="s">
        <v>179</v>
      </c>
      <c r="I16" s="559">
        <v>3</v>
      </c>
      <c r="J16" s="561">
        <v>3</v>
      </c>
      <c r="K16" s="557" t="str">
        <f>IF(I16*J16=0," ",IF(OR(AND(I16=1,J16=1),AND(I16=2,J16=1),AND(I16=3,J16=1),AND(I16=1,J16=2),AND(I16=2,J16=2)),"Bajo",IF(OR(AND(I16=1,J16=3),AND(I16=2,J16=3),AND(I16=3,J16=2),AND(I16=4,J16=1)),"Moderado",IF(OR(AND(I16=1,J16=5),AND(I16=1,J16=4),AND(I16=2,J16=4),AND(I16=3,J16=3),AND(I16=4,J16=3),AND(I16=4,J16=2),AND(I16=5,J16=2),AND(I16=5,J16=1)),"Alto",IF(OR(AND(I16=2,J16=5),AND(I16=3,J16=4),AND(I16=4,J16=4),AND(I16=5,J16=4),AND(I16=5,J16=3),AND(I16=3,J16=5),AND(I16=4,J16=5),AND(I16=5,J16=5)),"Extremo","")))))</f>
        <v>Alto</v>
      </c>
      <c r="L16" s="190" t="s">
        <v>310</v>
      </c>
      <c r="M16" s="559">
        <v>2</v>
      </c>
      <c r="N16" s="561">
        <v>3</v>
      </c>
      <c r="O16" s="557" t="str">
        <f t="shared" si="0"/>
        <v>Moderado</v>
      </c>
      <c r="P16" s="612" t="s">
        <v>314</v>
      </c>
      <c r="Q16" s="243" t="s">
        <v>474</v>
      </c>
      <c r="R16" s="151" t="s">
        <v>444</v>
      </c>
      <c r="S16" s="142" t="s">
        <v>138</v>
      </c>
      <c r="T16" s="803"/>
      <c r="U16" s="847">
        <v>100</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ht="126.75" customHeight="1">
      <c r="A17" s="663"/>
      <c r="B17" s="665"/>
      <c r="C17" s="667"/>
      <c r="D17" s="828"/>
      <c r="E17" s="616"/>
      <c r="F17" s="575"/>
      <c r="G17" s="575"/>
      <c r="H17" s="580"/>
      <c r="I17" s="563"/>
      <c r="J17" s="562"/>
      <c r="K17" s="583"/>
      <c r="L17" s="195" t="s">
        <v>309</v>
      </c>
      <c r="M17" s="563"/>
      <c r="N17" s="562"/>
      <c r="O17" s="583"/>
      <c r="P17" s="617"/>
      <c r="Q17" s="244" t="s">
        <v>475</v>
      </c>
      <c r="R17" s="151" t="s">
        <v>444</v>
      </c>
      <c r="S17" s="142" t="s">
        <v>138</v>
      </c>
      <c r="T17" s="312" t="s">
        <v>417</v>
      </c>
      <c r="U17" s="846"/>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ht="150" customHeight="1">
      <c r="A18" s="663"/>
      <c r="B18" s="665"/>
      <c r="C18" s="667"/>
      <c r="D18" s="830" t="s">
        <v>698</v>
      </c>
      <c r="E18" s="610" t="s">
        <v>22</v>
      </c>
      <c r="F18" s="604" t="s">
        <v>211</v>
      </c>
      <c r="G18" s="305" t="s">
        <v>295</v>
      </c>
      <c r="H18" s="305" t="s">
        <v>312</v>
      </c>
      <c r="I18" s="607">
        <v>3</v>
      </c>
      <c r="J18" s="608">
        <v>5</v>
      </c>
      <c r="K18" s="581" t="str">
        <f>IF(I18*J18=0," ",IF(OR(AND(I18=1,J18=1),AND(I18=2,J18=1),AND(I18=3,J18=1),AND(I18=1,J18=2),AND(I18=2,J18=2)),"Bajo",IF(OR(AND(I18=1,J18=3),AND(I18=2,J18=3),AND(I18=3,J18=2),AND(I18=4,J18=1)),"Moderado",IF(OR(AND(I18=1,J18=5),AND(I18=1,J18=4),AND(I18=2,J18=4),AND(I18=3,J18=3),AND(I18=4,J18=3),AND(I18=4,J18=2),AND(I18=5,J18=2),AND(I18=5,J18=1)),"Alto",IF(OR(AND(I18=2,J18=5),AND(I18=3,J18=4),AND(I18=4,J18=4),AND(I18=5,J18=4),AND(I18=5,J18=3),AND(I18=3,J18=5),AND(I18=4,J18=5),AND(I18=5,J18=5)),"Extremo","")))))</f>
        <v>Extremo</v>
      </c>
      <c r="L18" s="530" t="s">
        <v>699</v>
      </c>
      <c r="M18" s="607">
        <v>2</v>
      </c>
      <c r="N18" s="608">
        <v>3</v>
      </c>
      <c r="O18" s="581" t="str">
        <f t="shared" si="0"/>
        <v>Moderado</v>
      </c>
      <c r="P18" s="554" t="s">
        <v>314</v>
      </c>
      <c r="Q18" s="468" t="s">
        <v>702</v>
      </c>
      <c r="R18" s="872" t="s">
        <v>444</v>
      </c>
      <c r="S18" s="142" t="s">
        <v>138</v>
      </c>
      <c r="T18" s="313"/>
      <c r="U18" s="847">
        <v>100</v>
      </c>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ht="84" customHeight="1">
      <c r="A19" s="663"/>
      <c r="B19" s="665"/>
      <c r="C19" s="667"/>
      <c r="D19" s="828"/>
      <c r="E19" s="611"/>
      <c r="F19" s="605"/>
      <c r="G19" s="305" t="s">
        <v>297</v>
      </c>
      <c r="H19" s="305" t="s">
        <v>311</v>
      </c>
      <c r="I19" s="560"/>
      <c r="J19" s="609"/>
      <c r="K19" s="558"/>
      <c r="L19" s="531" t="s">
        <v>700</v>
      </c>
      <c r="M19" s="560"/>
      <c r="N19" s="609"/>
      <c r="O19" s="558"/>
      <c r="P19" s="556"/>
      <c r="Q19" s="468" t="s">
        <v>476</v>
      </c>
      <c r="R19" s="873"/>
      <c r="S19" s="142" t="s">
        <v>138</v>
      </c>
      <c r="T19" s="312" t="s">
        <v>418</v>
      </c>
      <c r="U19" s="84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ht="84" customHeight="1">
      <c r="A20" s="663"/>
      <c r="B20" s="665"/>
      <c r="C20" s="667"/>
      <c r="D20" s="828"/>
      <c r="E20" s="611"/>
      <c r="F20" s="605"/>
      <c r="G20" s="305" t="s">
        <v>296</v>
      </c>
      <c r="H20" s="305" t="s">
        <v>298</v>
      </c>
      <c r="I20" s="560"/>
      <c r="J20" s="609"/>
      <c r="K20" s="558"/>
      <c r="L20" s="532" t="s">
        <v>701</v>
      </c>
      <c r="M20" s="560"/>
      <c r="N20" s="609"/>
      <c r="O20" s="583"/>
      <c r="P20" s="556"/>
      <c r="Q20" s="468" t="s">
        <v>703</v>
      </c>
      <c r="R20" s="874"/>
      <c r="S20" s="142" t="s">
        <v>138</v>
      </c>
      <c r="T20" s="315" t="s">
        <v>419</v>
      </c>
      <c r="U20" s="846"/>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ht="84" customHeight="1">
      <c r="A21" s="663"/>
      <c r="B21" s="665"/>
      <c r="C21" s="667"/>
      <c r="D21" s="828"/>
      <c r="E21" s="473" t="s">
        <v>739</v>
      </c>
      <c r="F21" s="474" t="s">
        <v>208</v>
      </c>
      <c r="G21" s="473" t="s">
        <v>704</v>
      </c>
      <c r="H21" s="473" t="s">
        <v>705</v>
      </c>
      <c r="I21" s="164">
        <v>2</v>
      </c>
      <c r="J21" s="165">
        <v>4</v>
      </c>
      <c r="K21" s="485" t="str">
        <f>IF(I21*J21=0," ",IF(OR(AND(I21=1,J21=1),AND(I21=2,J21=1),AND(I21=3,J21=1),AND(I21=1,J21=2),AND(I21=2,J21=2)),"Bajo",IF(OR(AND(I21=1,J21=3),AND(I21=2,J21=3),AND(I21=3,J21=2),AND(I21=4,J21=1)),"Moderado",IF(OR(AND(I21=1,J21=5),AND(I21=1,J21=4),AND(I21=2,J21=4),AND(I21=3,J21=3),AND(I21=4,J21=3),AND(I21=4,J21=2),AND(I21=5,J21=2),AND(I21=5,J21=1)),"Alto",IF(OR(AND(I21=2,J21=5),AND(I21=3,J21=4),AND(I21=4,J21=4),AND(I21=5,J21=4),AND(I21=5,J21=3),AND(I21=3,J21=5),AND(I21=4,J21=5),AND(I21=5,J21=5)),"Extremo","")))))</f>
        <v>Alto</v>
      </c>
      <c r="L21" s="535" t="s">
        <v>717</v>
      </c>
      <c r="M21" s="164">
        <v>1</v>
      </c>
      <c r="N21" s="165">
        <v>2</v>
      </c>
      <c r="O21" s="485" t="str">
        <f>IF(M21*N21=0," ",IF(OR(AND(M21=1,N21=1),AND(M21=2,N21=1),AND(M21=3,N21=1),AND(M21=1,N21=2),AND(M21=2,N21=2)),"Bajo",IF(OR(AND(M21=1,N21=3),AND(M21=2,N21=3),AND(M21=3,N21=2),AND(M21=4,N21=1)),"Moderado",IF(OR(AND(M21=1,N21=5),AND(M21=1,N21=4),AND(M21=2,N21=4),AND(M21=3,N21=3),AND(M21=4,N21=3),AND(M21=4,N21=2),AND(M21=5,N21=2),AND(M21=5,N21=1)),"Alto",IF(OR(AND(M21=2,N21=5),AND(M21=3,N21=4),AND(M21=4,N21=4),AND(M21=5,N21=4),AND(M21=5,N21=3),AND(M21=3,N21=5),AND(M21=4,N21=5),AND(M21=5,N21=5)),"Extremo","")))))</f>
        <v>Bajo</v>
      </c>
      <c r="P21" s="478" t="s">
        <v>314</v>
      </c>
      <c r="Q21" s="474" t="s">
        <v>722</v>
      </c>
      <c r="R21" s="537" t="s">
        <v>444</v>
      </c>
      <c r="S21" s="142" t="s">
        <v>122</v>
      </c>
      <c r="T21" s="477"/>
      <c r="U21" s="466">
        <v>100</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ht="84" customHeight="1">
      <c r="A22" s="663"/>
      <c r="B22" s="665"/>
      <c r="C22" s="667"/>
      <c r="D22" s="828"/>
      <c r="E22" s="473" t="s">
        <v>706</v>
      </c>
      <c r="F22" s="474" t="s">
        <v>211</v>
      </c>
      <c r="G22" s="473" t="s">
        <v>707</v>
      </c>
      <c r="H22" s="473" t="s">
        <v>708</v>
      </c>
      <c r="I22" s="164">
        <v>3</v>
      </c>
      <c r="J22" s="165">
        <v>2</v>
      </c>
      <c r="K22" s="485" t="str">
        <f>IF(I22*J22=0," ",IF(OR(AND(I22=1,J22=1),AND(I22=2,J22=1),AND(I22=3,J22=1),AND(I22=1,J22=2),AND(I22=2,J22=2)),"Bajo",IF(OR(AND(I22=1,J22=3),AND(I22=2,J22=3),AND(I22=3,J22=2),AND(I22=4,J22=1)),"Moderado",IF(OR(AND(I22=1,J22=5),AND(I22=1,J22=4),AND(I22=2,J22=4),AND(I22=3,J22=3),AND(I22=4,J22=3),AND(I22=4,J22=2),AND(I22=5,J22=2),AND(I22=5,J22=1)),"Alto",IF(OR(AND(I22=2,J22=5),AND(I22=3,J22=4),AND(I22=4,J22=4),AND(I22=5,J22=4),AND(I22=5,J22=3),AND(I22=3,J22=5),AND(I22=4,J22=5),AND(I22=5,J22=5)),"Extremo","")))))</f>
        <v>Moderado</v>
      </c>
      <c r="L22" s="535" t="s">
        <v>718</v>
      </c>
      <c r="M22" s="164">
        <v>1</v>
      </c>
      <c r="N22" s="165">
        <v>1</v>
      </c>
      <c r="O22" s="485" t="str">
        <f>IF(M22*N22=0," ",IF(OR(AND(M22=1,N22=1),AND(M22=2,N22=1),AND(M22=3,N22=1),AND(M22=1,N22=2),AND(M22=2,N22=2)),"Bajo",IF(OR(AND(M22=1,N22=3),AND(M22=2,N22=3),AND(M22=3,N22=2),AND(M22=4,N22=1)),"Moderado",IF(OR(AND(M22=1,N22=5),AND(M22=1,N22=4),AND(M22=2,N22=4),AND(M22=3,N22=3),AND(M22=4,N22=3),AND(M22=4,N22=2),AND(M22=5,N22=2),AND(M22=5,N22=1)),"Alto",IF(OR(AND(M22=2,N22=5),AND(M22=3,N22=4),AND(M22=4,N22=4),AND(M22=5,N22=4),AND(M22=5,N22=3),AND(M22=3,N22=5),AND(M22=4,N22=5),AND(M22=5,N22=5)),"Extremo","")))))</f>
        <v>Bajo</v>
      </c>
      <c r="P22" s="478" t="s">
        <v>314</v>
      </c>
      <c r="Q22" s="474" t="s">
        <v>723</v>
      </c>
      <c r="R22" s="538" t="s">
        <v>724</v>
      </c>
      <c r="S22" s="142" t="s">
        <v>138</v>
      </c>
      <c r="T22" s="477"/>
      <c r="U22" s="466">
        <v>100</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ht="84" customHeight="1">
      <c r="A23" s="663"/>
      <c r="B23" s="665"/>
      <c r="C23" s="667"/>
      <c r="D23" s="828"/>
      <c r="E23" s="473" t="s">
        <v>709</v>
      </c>
      <c r="F23" s="474" t="s">
        <v>208</v>
      </c>
      <c r="G23" s="473" t="s">
        <v>710</v>
      </c>
      <c r="H23" s="473" t="s">
        <v>711</v>
      </c>
      <c r="I23" s="164">
        <v>2</v>
      </c>
      <c r="J23" s="165">
        <v>5</v>
      </c>
      <c r="K23" s="485" t="str">
        <f>IF(I23*J23=0," ",IF(OR(AND(I23=1,J23=1),AND(I23=2,J23=1),AND(I23=3,J23=1),AND(I23=1,J23=2),AND(I23=2,J23=2)),"Bajo",IF(OR(AND(I23=1,J23=3),AND(I23=2,J23=3),AND(I23=3,J23=2),AND(I23=4,J23=1)),"Moderado",IF(OR(AND(I23=1,J23=5),AND(I23=1,J23=4),AND(I23=2,J23=4),AND(I23=3,J23=3),AND(I23=4,J23=3),AND(I23=4,J23=2),AND(I23=5,J23=2),AND(I23=5,J23=1)),"Alto",IF(OR(AND(I23=2,J23=5),AND(I23=3,J23=4),AND(I23=4,J23=4),AND(I23=5,J23=4),AND(I23=5,J23=3),AND(I23=3,J23=5),AND(I23=4,J23=5),AND(I23=5,J23=5)),"Extremo","")))))</f>
        <v>Extremo</v>
      </c>
      <c r="L23" s="535" t="s">
        <v>719</v>
      </c>
      <c r="M23" s="164">
        <v>1</v>
      </c>
      <c r="N23" s="165">
        <v>3</v>
      </c>
      <c r="O23" s="485" t="str">
        <f>IF(M23*N23=0," ",IF(OR(AND(M23=1,N23=1),AND(M23=2,N23=1),AND(M23=3,N23=1),AND(M23=1,N23=2),AND(M23=2,N23=2)),"Bajo",IF(OR(AND(M23=1,N23=3),AND(M23=2,N23=3),AND(M23=3,N23=2),AND(M23=4,N23=1)),"Moderado",IF(OR(AND(M23=1,N23=5),AND(M23=1,N23=4),AND(M23=2,N23=4),AND(M23=3,N23=3),AND(M23=4,N23=3),AND(M23=4,N23=2),AND(M23=5,N23=2),AND(M23=5,N23=1)),"Alto",IF(OR(AND(M23=2,N23=5),AND(M23=3,N23=4),AND(M23=4,N23=4),AND(M23=5,N23=4),AND(M23=5,N23=3),AND(M23=3,N23=5),AND(M23=4,N23=5),AND(M23=5,N23=5)),"Extremo","")))))</f>
        <v>Moderado</v>
      </c>
      <c r="P23" s="478" t="s">
        <v>314</v>
      </c>
      <c r="Q23" s="474" t="s">
        <v>725</v>
      </c>
      <c r="R23" s="538" t="s">
        <v>726</v>
      </c>
      <c r="S23" s="142" t="s">
        <v>138</v>
      </c>
      <c r="T23" s="477"/>
      <c r="U23" s="466">
        <v>100</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ht="84" customHeight="1">
      <c r="A24" s="663"/>
      <c r="B24" s="665"/>
      <c r="C24" s="667"/>
      <c r="D24" s="828"/>
      <c r="E24" s="533" t="s">
        <v>712</v>
      </c>
      <c r="F24" s="474" t="s">
        <v>208</v>
      </c>
      <c r="G24" s="473" t="s">
        <v>713</v>
      </c>
      <c r="H24" s="473" t="s">
        <v>714</v>
      </c>
      <c r="I24" s="164">
        <v>3</v>
      </c>
      <c r="J24" s="165">
        <v>4</v>
      </c>
      <c r="K24" s="485" t="str">
        <f>IF(I24*J24=0," ",IF(OR(AND(I24=1,J24=1),AND(I24=2,J24=1),AND(I24=3,J24=1),AND(I24=1,J24=2),AND(I24=2,J24=2)),"Bajo",IF(OR(AND(I24=1,J24=3),AND(I24=2,J24=3),AND(I24=3,J24=2),AND(I24=4,J24=1)),"Moderado",IF(OR(AND(I24=1,J24=5),AND(I24=1,J24=4),AND(I24=2,J24=4),AND(I24=3,J24=3),AND(I24=4,J24=3),AND(I24=4,J24=2),AND(I24=5,J24=2),AND(I24=5,J24=1)),"Alto",IF(OR(AND(I24=2,J24=5),AND(I24=3,J24=4),AND(I24=4,J24=4),AND(I24=5,J24=4),AND(I24=5,J24=3),AND(I24=3,J24=5),AND(I24=4,J24=5),AND(I24=5,J24=5)),"Extremo","")))))</f>
        <v>Extremo</v>
      </c>
      <c r="L24" s="536" t="s">
        <v>720</v>
      </c>
      <c r="M24" s="164">
        <v>2</v>
      </c>
      <c r="N24" s="165">
        <v>2</v>
      </c>
      <c r="O24" s="485" t="str">
        <f>IF(M24*N24=0," ",IF(OR(AND(M24=1,N24=1),AND(M24=2,N24=1),AND(M24=3,N24=1),AND(M24=1,N24=2),AND(M24=2,N24=2)),"Bajo",IF(OR(AND(M24=1,N24=3),AND(M24=2,N24=3),AND(M24=3,N24=2),AND(M24=4,N24=1)),"Moderado",IF(OR(AND(M24=1,N24=5),AND(M24=1,N24=4),AND(M24=2,N24=4),AND(M24=3,N24=3),AND(M24=4,N24=3),AND(M24=4,N24=2),AND(M24=5,N24=2),AND(M24=5,N24=1)),"Alto",IF(OR(AND(M24=2,N24=5),AND(M24=3,N24=4),AND(M24=4,N24=4),AND(M24=5,N24=4),AND(M24=5,N24=3),AND(M24=3,N24=5),AND(M24=4,N24=5),AND(M24=5,N24=5)),"Extremo","")))))</f>
        <v>Bajo</v>
      </c>
      <c r="P24" s="478" t="s">
        <v>314</v>
      </c>
      <c r="Q24" s="440" t="s">
        <v>727</v>
      </c>
      <c r="R24" s="538" t="s">
        <v>728</v>
      </c>
      <c r="S24" s="142" t="s">
        <v>122</v>
      </c>
      <c r="T24" s="477"/>
      <c r="U24" s="466">
        <v>100</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ht="84" customHeight="1">
      <c r="A25" s="663"/>
      <c r="B25" s="665"/>
      <c r="C25" s="667"/>
      <c r="D25" s="831"/>
      <c r="E25" s="534" t="s">
        <v>738</v>
      </c>
      <c r="F25" s="474" t="s">
        <v>208</v>
      </c>
      <c r="G25" s="440" t="s">
        <v>715</v>
      </c>
      <c r="H25" s="440" t="s">
        <v>716</v>
      </c>
      <c r="I25" s="164">
        <v>4</v>
      </c>
      <c r="J25" s="165">
        <v>4</v>
      </c>
      <c r="K25" s="485" t="str">
        <f>IF(I25*J25=0," ",IF(OR(AND(I25=1,J25=1),AND(I25=2,J25=1),AND(I25=3,J25=1),AND(I25=1,J25=2),AND(I25=2,J25=2)),"Bajo",IF(OR(AND(I25=1,J25=3),AND(I25=2,J25=3),AND(I25=3,J25=2),AND(I25=4,J25=1)),"Moderado",IF(OR(AND(I25=1,J25=5),AND(I25=1,J25=4),AND(I25=2,J25=4),AND(I25=3,J25=3),AND(I25=4,J25=3),AND(I25=4,J25=2),AND(I25=5,J25=2),AND(I25=5,J25=1)),"Alto",IF(OR(AND(I25=2,J25=5),AND(I25=3,J25=4),AND(I25=4,J25=4),AND(I25=5,J25=4),AND(I25=5,J25=3),AND(I25=3,J25=5),AND(I25=4,J25=5),AND(I25=5,J25=5)),"Extremo","")))))</f>
        <v>Extremo</v>
      </c>
      <c r="L25" s="440" t="s">
        <v>721</v>
      </c>
      <c r="M25" s="164">
        <v>2</v>
      </c>
      <c r="N25" s="165">
        <v>2</v>
      </c>
      <c r="O25" s="485" t="str">
        <f>IF(M25*N25=0," ",IF(OR(AND(M25=1,N25=1),AND(M25=2,N25=1),AND(M25=3,N25=1),AND(M25=1,N25=2),AND(M25=2,N25=2)),"Bajo",IF(OR(AND(M25=1,N25=3),AND(M25=2,N25=3),AND(M25=3,N25=2),AND(M25=4,N25=1)),"Moderado",IF(OR(AND(M25=1,N25=5),AND(M25=1,N25=4),AND(M25=2,N25=4),AND(M25=3,N25=3),AND(M25=4,N25=3),AND(M25=4,N25=2),AND(M25=5,N25=2),AND(M25=5,N25=1)),"Alto",IF(OR(AND(M25=2,N25=5),AND(M25=3,N25=4),AND(M25=4,N25=4),AND(M25=5,N25=4),AND(M25=5,N25=3),AND(M25=3,N25=5),AND(M25=4,N25=5),AND(M25=5,N25=5)),"Extremo","")))))</f>
        <v>Bajo</v>
      </c>
      <c r="P25" s="478" t="s">
        <v>314</v>
      </c>
      <c r="Q25" s="279" t="s">
        <v>729</v>
      </c>
      <c r="R25" s="538" t="s">
        <v>728</v>
      </c>
      <c r="S25" s="142" t="s">
        <v>122</v>
      </c>
      <c r="T25" s="477"/>
      <c r="U25" s="466">
        <v>100</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ht="84" customHeight="1">
      <c r="A26" s="663"/>
      <c r="B26" s="665"/>
      <c r="C26" s="667"/>
      <c r="D26" s="830" t="s">
        <v>447</v>
      </c>
      <c r="E26" s="114" t="s">
        <v>243</v>
      </c>
      <c r="F26" s="194" t="s">
        <v>210</v>
      </c>
      <c r="G26" s="193" t="s">
        <v>244</v>
      </c>
      <c r="H26" s="43" t="s">
        <v>245</v>
      </c>
      <c r="I26" s="384">
        <v>1</v>
      </c>
      <c r="J26" s="385">
        <v>20</v>
      </c>
      <c r="K26" s="131" t="str">
        <f>IF(I26*J26=0," ",IF(OR(AND(I26=1,J26=5),AND(I26=2,J26=5)),"Moderado",IF(OR(AND(I26=3,J26=5),AND(I26=4,J26=5),AND(I26=2,J26=10),AND(I26=1,J26=10)),"Alto",IF(OR(AND(I26=5,J26=5),AND(I26=3,J26=10),AND(I26=4,J26=10),AND(I26=5,J26=10),AND(I26=1,J26=20),AND(I26=2,J26=20),AND(I26=3,J26=20),AND(I26=4,J26=20),AND(I26=5,J26=20)),"Extremo",""))))</f>
        <v>Extremo</v>
      </c>
      <c r="L26" s="440" t="s">
        <v>246</v>
      </c>
      <c r="M26" s="384">
        <v>1</v>
      </c>
      <c r="N26" s="385">
        <v>5</v>
      </c>
      <c r="O26" s="131" t="str">
        <f>IF(M26*N26=0," ",IF(OR(AND(M26=1,N26=5),AND(M26=2,N26=5)),"Moderado",IF(OR(AND(M26=3,N26=5),AND(M26=4,N26=5),AND(M26=2,N26=10),AND(M26=1,N26=10)),"Alto",IF(OR(AND(M26=5,N26=5),AND(M26=3,N26=10),AND(M26=4,N26=10),AND(M26=5,N26=10),AND(M26=1,N26=20),AND(M26=2,N26=20),AND(M26=3,N26=20),AND(M26=4,N26=20),AND(M26=5,N26=20)),"Extremo",""))))</f>
        <v>Moderado</v>
      </c>
      <c r="P26" s="478" t="s">
        <v>314</v>
      </c>
      <c r="Q26" s="273" t="s">
        <v>477</v>
      </c>
      <c r="R26" s="177" t="s">
        <v>357</v>
      </c>
      <c r="S26" s="142" t="s">
        <v>122</v>
      </c>
      <c r="T26" s="315" t="s">
        <v>420</v>
      </c>
      <c r="U26" s="452">
        <v>90</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30" s="4" customFormat="1" ht="126.75" customHeight="1">
      <c r="A27" s="663"/>
      <c r="B27" s="665"/>
      <c r="C27" s="667"/>
      <c r="D27" s="828"/>
      <c r="E27" s="669" t="s">
        <v>32</v>
      </c>
      <c r="F27" s="574" t="s">
        <v>210</v>
      </c>
      <c r="G27" s="440" t="s">
        <v>300</v>
      </c>
      <c r="H27" s="440" t="s">
        <v>649</v>
      </c>
      <c r="I27" s="559">
        <v>2</v>
      </c>
      <c r="J27" s="561">
        <v>10</v>
      </c>
      <c r="K27" s="581" t="str">
        <f>IF(I27*J27=0," ",IF(OR(AND(I27=1,J27=5),AND(I27=2,J27=5)),"Moderado",IF(OR(AND(I27=3,J27=5),AND(I27=4,J27=5),AND(I27=2,J27=10),AND(I27=1,J27=10)),"Alto",IF(OR(AND(I27=5,J27=5),AND(I27=3,J27=10),AND(I27=4,J27=10),AND(I27=5,J27=10),AND(I27=1,J27=20),AND(I27=2,J27=20),AND(I27=3,J27=20),AND(I27=4,J27=20),AND(I27=5,J27=20)),"Extremo",""))))</f>
        <v>Alto</v>
      </c>
      <c r="L27" s="440" t="s">
        <v>275</v>
      </c>
      <c r="M27" s="559">
        <v>2</v>
      </c>
      <c r="N27" s="561">
        <v>5</v>
      </c>
      <c r="O27" s="557" t="str">
        <f>IF(M27*N27=0," ",IF(OR(AND(M27=1,N27=5),AND(M27=2,N27=5)),"Moderado",IF(OR(AND(M27=3,N27=5),AND(M27=4,N27=5),AND(M27=2,N27=10),AND(M27=1,N27=10)),"ALto",IF(OR(AND(M27=5,N27=5),AND(M27=3,N27=10),AND(M27=4,N27=10),AND(M27=5,N27=10),AND(M27=1,N27=20),AND(M27=2,N27=20),AND(M27=3,N27=20),AND(M27=4,N27=20),AND(M27=5,N27=20)),"Extremo",""))))</f>
        <v>Moderado</v>
      </c>
      <c r="P27" s="623" t="s">
        <v>314</v>
      </c>
      <c r="Q27" s="441" t="s">
        <v>478</v>
      </c>
      <c r="R27" s="440" t="s">
        <v>357</v>
      </c>
      <c r="S27" s="179" t="s">
        <v>122</v>
      </c>
      <c r="T27" s="313" t="s">
        <v>421</v>
      </c>
      <c r="U27" s="847">
        <v>90</v>
      </c>
      <c r="V27" s="6"/>
      <c r="W27" s="6"/>
      <c r="X27" s="6"/>
      <c r="Y27" s="6"/>
      <c r="Z27" s="6"/>
      <c r="AA27" s="6"/>
      <c r="AB27" s="6"/>
      <c r="AC27" s="6"/>
      <c r="AD27" s="6"/>
    </row>
    <row r="28" spans="1:30" s="4" customFormat="1" ht="60" customHeight="1">
      <c r="A28" s="663"/>
      <c r="B28" s="665"/>
      <c r="C28" s="667"/>
      <c r="D28" s="828"/>
      <c r="E28" s="670"/>
      <c r="F28" s="605"/>
      <c r="G28" s="440" t="s">
        <v>301</v>
      </c>
      <c r="H28" s="440" t="s">
        <v>302</v>
      </c>
      <c r="I28" s="560"/>
      <c r="J28" s="609"/>
      <c r="K28" s="558"/>
      <c r="L28" s="440" t="s">
        <v>303</v>
      </c>
      <c r="M28" s="560"/>
      <c r="N28" s="609"/>
      <c r="O28" s="558"/>
      <c r="P28" s="623"/>
      <c r="Q28" s="441" t="s">
        <v>479</v>
      </c>
      <c r="R28" s="440" t="s">
        <v>357</v>
      </c>
      <c r="S28" s="196" t="s">
        <v>122</v>
      </c>
      <c r="T28" s="312" t="s">
        <v>422</v>
      </c>
      <c r="U28" s="845"/>
      <c r="V28" s="6"/>
      <c r="W28" s="6"/>
      <c r="X28" s="6"/>
      <c r="Y28" s="6"/>
      <c r="Z28" s="6"/>
      <c r="AA28" s="6"/>
      <c r="AB28" s="6"/>
      <c r="AC28" s="6"/>
      <c r="AD28" s="6"/>
    </row>
    <row r="29" spans="1:30" s="4" customFormat="1" ht="60" customHeight="1">
      <c r="A29" s="663"/>
      <c r="B29" s="665"/>
      <c r="C29" s="667"/>
      <c r="D29" s="828"/>
      <c r="E29" s="657"/>
      <c r="F29" s="606"/>
      <c r="G29" s="440" t="s">
        <v>304</v>
      </c>
      <c r="H29" s="440" t="s">
        <v>299</v>
      </c>
      <c r="I29" s="582"/>
      <c r="J29" s="594"/>
      <c r="K29" s="564"/>
      <c r="L29" s="440" t="s">
        <v>305</v>
      </c>
      <c r="M29" s="582"/>
      <c r="N29" s="594"/>
      <c r="O29" s="564"/>
      <c r="P29" s="623"/>
      <c r="Q29" s="441" t="s">
        <v>480</v>
      </c>
      <c r="R29" s="440" t="s">
        <v>357</v>
      </c>
      <c r="S29" s="196" t="s">
        <v>122</v>
      </c>
      <c r="T29" s="315" t="s">
        <v>423</v>
      </c>
      <c r="U29" s="846"/>
      <c r="V29" s="6"/>
      <c r="W29" s="6"/>
      <c r="X29" s="6"/>
      <c r="Y29" s="6"/>
      <c r="Z29" s="6"/>
      <c r="AA29" s="6"/>
      <c r="AB29" s="6"/>
      <c r="AC29" s="6"/>
      <c r="AD29" s="6"/>
    </row>
    <row r="30" spans="1:30" s="4" customFormat="1" ht="60" customHeight="1" thickBot="1">
      <c r="A30" s="663"/>
      <c r="B30" s="665"/>
      <c r="C30" s="667"/>
      <c r="D30" s="831"/>
      <c r="E30" s="460" t="s">
        <v>123</v>
      </c>
      <c r="F30" s="116" t="s">
        <v>210</v>
      </c>
      <c r="G30" s="458" t="s">
        <v>130</v>
      </c>
      <c r="H30" s="458" t="s">
        <v>131</v>
      </c>
      <c r="I30" s="384">
        <v>3</v>
      </c>
      <c r="J30" s="385">
        <v>5</v>
      </c>
      <c r="K30" s="131" t="str">
        <f>IF(I30*J30=0," ",IF(OR(AND(I30=1,J30=5),AND(I30=2,J30=5)),"Moderado",IF(OR(AND(I30=3,J30=5),AND(I30=4,J30=5),AND(I30=2,J30=10),AND(I30=1,J30=10)),"Alto",IF(OR(AND(I30=5,J30=5),AND(I30=3,J30=10),AND(I30=4,J30=10),AND(I30=5,J30=10),AND(I30=1,J30=20),AND(I30=2,J30=20),AND(I30=3,J30=20),AND(I30=4,J30=20),AND(I30=5,J30=20)),"Extremo",""))))</f>
        <v>Alto</v>
      </c>
      <c r="L30" s="61" t="s">
        <v>132</v>
      </c>
      <c r="M30" s="384">
        <v>2</v>
      </c>
      <c r="N30" s="385">
        <v>5</v>
      </c>
      <c r="O30" s="131" t="str">
        <f>IF(M30*N30=0," ",IF(OR(AND(M30=1,N30=5),AND(M30=2,N30=5)),"Moderado",IF(OR(AND(M30=3,N30=5),AND(M30=4,N30=5),AND(M30=2,N30=10),AND(M30=1,N30=10)),"Alto",IF(OR(AND(M30=5,N30=5),AND(M30=3,N30=10),AND(M30=4,N30=10),AND(M30=5,N30=10),AND(M30=1,N30=20),AND(M30=2,N30=20),AND(M30=3,N30=20),AND(M30=4,N30=20),AND(M30=5,N30=20)),"Extremo",""))))</f>
        <v>Moderado</v>
      </c>
      <c r="P30" s="199" t="s">
        <v>314</v>
      </c>
      <c r="Q30" s="93" t="s">
        <v>481</v>
      </c>
      <c r="R30" s="459" t="s">
        <v>357</v>
      </c>
      <c r="S30" s="118" t="s">
        <v>133</v>
      </c>
      <c r="T30" s="315" t="s">
        <v>424</v>
      </c>
      <c r="U30" s="452">
        <v>100</v>
      </c>
      <c r="V30" s="6"/>
      <c r="W30" s="6"/>
      <c r="X30" s="6"/>
      <c r="Y30" s="6"/>
      <c r="Z30" s="6"/>
      <c r="AA30" s="6"/>
      <c r="AB30" s="6"/>
      <c r="AC30" s="6"/>
      <c r="AD30" s="6"/>
    </row>
    <row r="31" spans="1:30" s="4" customFormat="1" ht="60" customHeight="1">
      <c r="A31" s="663"/>
      <c r="B31" s="665"/>
      <c r="C31" s="667"/>
      <c r="D31" s="832" t="s">
        <v>448</v>
      </c>
      <c r="E31" s="834" t="s">
        <v>358</v>
      </c>
      <c r="F31" s="584" t="s">
        <v>209</v>
      </c>
      <c r="G31" s="761" t="s">
        <v>360</v>
      </c>
      <c r="H31" s="570" t="s">
        <v>361</v>
      </c>
      <c r="I31" s="607">
        <v>5</v>
      </c>
      <c r="J31" s="608">
        <v>3</v>
      </c>
      <c r="K31" s="581" t="str">
        <f>IF(I31*J31=0," ",IF(OR(AND(I31=1,J31=1),AND(I31=2,J31=1),AND(I31=3,J31=1),AND(I31=1,J31=2),AND(I31=2,J31=2)),"Bajo",IF(OR(AND(I31=1,J31=3),AND(I31=2,J31=3),AND(I31=3,J31=2),AND(I31=4,J31=1)),"Moderado",IF(OR(AND(I31=1,J31=5),AND(I31=1,J31=4),AND(I31=2,J31=4),AND(I31=3,J31=3),AND(I31=4,J31=3),AND(I31=4,J31=2),AND(I31=5,J31=2),AND(I31=5,J31=1)),"Alto",IF(OR(AND(I31=2,J31=5),AND(I31=3,J31=4),AND(I31=4,J31=4),AND(I31=5,J31=4),AND(I31=5,J31=3),AND(I31=3,J31=5),AND(I31=4,J31=5),AND(I31=5,J31=5)),"Extremo","")))))</f>
        <v>Extremo</v>
      </c>
      <c r="L31" s="188" t="s">
        <v>369</v>
      </c>
      <c r="M31" s="576">
        <v>2</v>
      </c>
      <c r="N31" s="565">
        <v>4</v>
      </c>
      <c r="O31" s="581" t="str">
        <f>IF(M31*N31=0," ",IF(OR(AND(M31=1,N31=1),AND(M31=2,N31=1),AND(M31=3,N31=1),AND(M31=1,N31=2),AND(M31=2,N31=2)),"Bajo",IF(OR(AND(M31=1,N31=3),AND(M31=2,N31=3),AND(M31=3,N31=2),AND(M31=4,N31=1)),"Moderado",IF(OR(AND(M31=1,N31=5),AND(M31=1,N31=4),AND(M31=2,N31=4),AND(M31=3,N31=3),AND(M31=4,N31=3),AND(M31=4,N31=2),AND(M31=5,N31=2),AND(M31=5,N31=1)),"Alto",IF(OR(AND(M31=2,N31=5),AND(M31=3,N31=4),AND(M31=4,N31=4),AND(M31=5,N31=4),AND(M31=5,N31=3),AND(M31=3,N31=5),AND(M31=4,N31=5),AND(M31=5,N31=5)),"Extremo","")))))</f>
        <v>Alto</v>
      </c>
      <c r="P31" s="554" t="s">
        <v>314</v>
      </c>
      <c r="Q31" s="242" t="s">
        <v>570</v>
      </c>
      <c r="R31" s="189" t="s">
        <v>370</v>
      </c>
      <c r="S31" s="228" t="s">
        <v>371</v>
      </c>
      <c r="T31" s="315" t="s">
        <v>424</v>
      </c>
      <c r="U31" s="847"/>
      <c r="V31" s="6"/>
      <c r="W31" s="6"/>
      <c r="X31" s="6"/>
      <c r="Y31" s="6"/>
      <c r="Z31" s="6"/>
      <c r="AA31" s="6"/>
      <c r="AB31" s="6"/>
      <c r="AC31" s="6"/>
      <c r="AD31" s="6"/>
    </row>
    <row r="32" spans="1:30" s="4" customFormat="1" ht="60" customHeight="1">
      <c r="A32" s="663"/>
      <c r="B32" s="665"/>
      <c r="C32" s="667"/>
      <c r="D32" s="832"/>
      <c r="E32" s="835"/>
      <c r="F32" s="585"/>
      <c r="G32" s="657"/>
      <c r="H32" s="571"/>
      <c r="I32" s="582"/>
      <c r="J32" s="594"/>
      <c r="K32" s="564"/>
      <c r="L32" s="176" t="s">
        <v>365</v>
      </c>
      <c r="M32" s="578"/>
      <c r="N32" s="567"/>
      <c r="O32" s="564"/>
      <c r="P32" s="555"/>
      <c r="Q32" s="243" t="s">
        <v>571</v>
      </c>
      <c r="R32" s="189" t="s">
        <v>370</v>
      </c>
      <c r="S32" s="39" t="s">
        <v>138</v>
      </c>
      <c r="T32" s="313" t="s">
        <v>425</v>
      </c>
      <c r="U32" s="846"/>
      <c r="V32" s="6"/>
      <c r="W32" s="6"/>
      <c r="X32" s="6"/>
      <c r="Y32" s="6"/>
      <c r="Z32" s="6"/>
      <c r="AA32" s="6"/>
      <c r="AB32" s="6"/>
      <c r="AC32" s="6"/>
      <c r="AD32" s="6"/>
    </row>
    <row r="33" spans="1:30" s="4" customFormat="1" ht="60" customHeight="1">
      <c r="A33" s="663"/>
      <c r="B33" s="665"/>
      <c r="C33" s="667"/>
      <c r="D33" s="832"/>
      <c r="E33" s="824" t="s">
        <v>359</v>
      </c>
      <c r="F33" s="568" t="s">
        <v>210</v>
      </c>
      <c r="G33" s="225" t="s">
        <v>362</v>
      </c>
      <c r="H33" s="572" t="s">
        <v>363</v>
      </c>
      <c r="I33" s="559">
        <v>1</v>
      </c>
      <c r="J33" s="561">
        <v>10</v>
      </c>
      <c r="K33" s="557" t="str">
        <f>IF(I33*J33=0," ",IF(OR(AND(I33=1,J33=5),AND(I33=2,J33=5)),"Moderado",IF(OR(AND(I33=3,J33=5),AND(I33=4,J33=5),AND(I33=2,J33=10),AND(I33=1,J33=10)),"Alto",IF(OR(AND(I33=5,J33=5),AND(I33=3,J33=10),AND(I33=4,J33=10),AND(I33=5,J33=10),AND(I33=1,J33=20),AND(I33=2,J33=20),AND(I33=3,J33=20),AND(I33=4,J33=20),AND(I33=5,J33=20)),"Extremo",""))))</f>
        <v>Alto</v>
      </c>
      <c r="L33" s="225" t="s">
        <v>366</v>
      </c>
      <c r="M33" s="559">
        <v>1</v>
      </c>
      <c r="N33" s="561">
        <v>5</v>
      </c>
      <c r="O33" s="557" t="str">
        <f>IF(M33*N33=0," ",IF(OR(AND(M33=1,N33=5),AND(M33=2,N33=5)),"Moderado",IF(OR(AND(M33=3,N33=5),AND(M33=4,N33=5),AND(M33=2,N33=10),AND(M33=1,N33=10)),"Alto",IF(OR(AND(M33=5,N33=5),AND(M33=3,N33=10),AND(M33=4,N33=10),AND(M33=5,N33=10),AND(M33=1,N33=20),AND(M33=2,N33=20),AND(M33=3,N33=20),AND(M33=4,N33=20),AND(M33=5,N33=20)),"Extremo",""))))</f>
        <v>Moderado</v>
      </c>
      <c r="P33" s="556" t="s">
        <v>314</v>
      </c>
      <c r="Q33" s="243" t="s">
        <v>482</v>
      </c>
      <c r="R33" s="189" t="s">
        <v>370</v>
      </c>
      <c r="S33" s="228" t="s">
        <v>372</v>
      </c>
      <c r="T33" s="802"/>
      <c r="U33" s="847"/>
      <c r="V33" s="6"/>
      <c r="W33" s="6"/>
      <c r="X33" s="6"/>
      <c r="Y33" s="6"/>
      <c r="Z33" s="6"/>
      <c r="AA33" s="6"/>
      <c r="AB33" s="6"/>
      <c r="AC33" s="6"/>
      <c r="AD33" s="6"/>
    </row>
    <row r="34" spans="1:30" s="4" customFormat="1" ht="60" customHeight="1">
      <c r="A34" s="663"/>
      <c r="B34" s="665"/>
      <c r="C34" s="667"/>
      <c r="D34" s="832"/>
      <c r="E34" s="824"/>
      <c r="F34" s="569"/>
      <c r="G34" s="225" t="s">
        <v>333</v>
      </c>
      <c r="H34" s="572"/>
      <c r="I34" s="560"/>
      <c r="J34" s="609"/>
      <c r="K34" s="558"/>
      <c r="L34" s="225" t="s">
        <v>367</v>
      </c>
      <c r="M34" s="560"/>
      <c r="N34" s="609"/>
      <c r="O34" s="558"/>
      <c r="P34" s="556"/>
      <c r="Q34" s="243" t="s">
        <v>367</v>
      </c>
      <c r="R34" s="189" t="s">
        <v>370</v>
      </c>
      <c r="S34" s="228" t="s">
        <v>371</v>
      </c>
      <c r="T34" s="802"/>
      <c r="U34" s="845"/>
      <c r="V34" s="6"/>
      <c r="W34" s="6"/>
      <c r="X34" s="6"/>
      <c r="Y34" s="6"/>
      <c r="Z34" s="6"/>
      <c r="AA34" s="6"/>
      <c r="AB34" s="6"/>
      <c r="AC34" s="6"/>
      <c r="AD34" s="6"/>
    </row>
    <row r="35" spans="1:30" s="4" customFormat="1" ht="60" customHeight="1" thickBot="1">
      <c r="A35" s="664"/>
      <c r="B35" s="666"/>
      <c r="C35" s="668"/>
      <c r="D35" s="833"/>
      <c r="E35" s="877"/>
      <c r="F35" s="569"/>
      <c r="G35" s="280" t="s">
        <v>364</v>
      </c>
      <c r="H35" s="573"/>
      <c r="I35" s="560"/>
      <c r="J35" s="609"/>
      <c r="K35" s="558"/>
      <c r="L35" s="226" t="s">
        <v>368</v>
      </c>
      <c r="M35" s="560"/>
      <c r="N35" s="609"/>
      <c r="O35" s="558"/>
      <c r="P35" s="556"/>
      <c r="Q35" s="244" t="s">
        <v>368</v>
      </c>
      <c r="R35" s="227" t="s">
        <v>370</v>
      </c>
      <c r="S35" s="229" t="s">
        <v>371</v>
      </c>
      <c r="T35" s="802"/>
      <c r="U35" s="846"/>
      <c r="V35" s="6"/>
      <c r="W35" s="6"/>
      <c r="X35" s="6"/>
      <c r="Y35" s="6"/>
      <c r="Z35" s="6"/>
      <c r="AA35" s="6"/>
      <c r="AB35" s="6"/>
      <c r="AC35" s="6"/>
      <c r="AD35" s="6"/>
    </row>
    <row r="36" spans="1:30" s="4" customFormat="1" ht="60" customHeight="1">
      <c r="A36" s="724" t="s">
        <v>503</v>
      </c>
      <c r="B36" s="818" t="s">
        <v>194</v>
      </c>
      <c r="C36" s="821" t="s">
        <v>187</v>
      </c>
      <c r="D36" s="859" t="s">
        <v>651</v>
      </c>
      <c r="E36" s="823" t="s">
        <v>483</v>
      </c>
      <c r="F36" s="752" t="s">
        <v>210</v>
      </c>
      <c r="G36" s="281" t="s">
        <v>484</v>
      </c>
      <c r="H36" s="282" t="s">
        <v>485</v>
      </c>
      <c r="I36" s="559">
        <v>4</v>
      </c>
      <c r="J36" s="561">
        <v>10</v>
      </c>
      <c r="K36" s="581" t="str">
        <f>IF(I36*J36=0," ",IF(OR(AND(I36=1,J36=5),AND(I36=2,J36=5)),"Moderado",IF(OR(AND(I36=3,J36=5),AND(I36=4,J36=5),AND(I36=2,J36=10),AND(I36=1,J36=10)),"Alto",IF(OR(AND(I36=5,J36=5),AND(I36=3,J36=10),AND(I36=4,J36=10),AND(I36=5,J36=10),AND(I36=1,J36=20),AND(I36=2,J36=20),AND(I36=3,J36=20),AND(I36=4,J36=20),AND(I36=5,J36=20)),"Extremo",""))))</f>
        <v>Extremo</v>
      </c>
      <c r="L36" s="283" t="s">
        <v>486</v>
      </c>
      <c r="M36" s="559">
        <v>2</v>
      </c>
      <c r="N36" s="561">
        <v>5</v>
      </c>
      <c r="O36" s="581" t="str">
        <f>IF(M36*N36=0," ",IF(OR(AND(M36=1,N36=5),AND(M36=2,N36=5)),"Moderado",IF(OR(AND(M36=3,N36=5),AND(M36=4,N36=5),AND(M36=2,N36=10),AND(M36=1,N36=10)),"Alto",IF(OR(AND(M36=5,N36=5),AND(M36=3,N36=10),AND(M36=4,N36=10),AND(M36=5,N36=10),AND(M36=1,N36=20),AND(M36=2,N36=20),AND(M36=3,N36=20),AND(M36=4,N36=20),AND(M36=5,N36=20)),"Extremo",""))))</f>
        <v>Moderado</v>
      </c>
      <c r="P36" s="554" t="s">
        <v>314</v>
      </c>
      <c r="Q36" s="279" t="s">
        <v>509</v>
      </c>
      <c r="R36" s="152" t="s">
        <v>502</v>
      </c>
      <c r="S36" s="248" t="s">
        <v>122</v>
      </c>
      <c r="T36" s="315"/>
      <c r="U36" s="847">
        <v>90</v>
      </c>
      <c r="V36" s="6"/>
      <c r="W36" s="6"/>
      <c r="X36" s="6"/>
      <c r="Y36" s="6"/>
      <c r="Z36" s="6"/>
      <c r="AA36" s="6"/>
      <c r="AB36" s="6"/>
      <c r="AC36" s="6"/>
      <c r="AD36" s="6"/>
    </row>
    <row r="37" spans="1:30" s="4" customFormat="1" ht="60" customHeight="1">
      <c r="A37" s="725"/>
      <c r="B37" s="819"/>
      <c r="C37" s="822"/>
      <c r="D37" s="860"/>
      <c r="E37" s="824"/>
      <c r="F37" s="753"/>
      <c r="G37" s="225" t="s">
        <v>487</v>
      </c>
      <c r="H37" s="247" t="s">
        <v>488</v>
      </c>
      <c r="I37" s="560"/>
      <c r="J37" s="609"/>
      <c r="K37" s="558"/>
      <c r="L37" s="284" t="s">
        <v>489</v>
      </c>
      <c r="M37" s="560"/>
      <c r="N37" s="609"/>
      <c r="O37" s="558"/>
      <c r="P37" s="556"/>
      <c r="Q37" s="274" t="s">
        <v>505</v>
      </c>
      <c r="R37" s="182" t="s">
        <v>502</v>
      </c>
      <c r="S37" s="121" t="s">
        <v>138</v>
      </c>
      <c r="T37" s="315"/>
      <c r="U37" s="845"/>
      <c r="V37" s="6"/>
      <c r="W37" s="6"/>
      <c r="X37" s="6"/>
      <c r="Y37" s="6"/>
      <c r="Z37" s="6"/>
      <c r="AA37" s="6"/>
      <c r="AB37" s="6"/>
      <c r="AC37" s="6"/>
      <c r="AD37" s="6"/>
    </row>
    <row r="38" spans="1:30" s="4" customFormat="1" ht="60" customHeight="1">
      <c r="A38" s="725"/>
      <c r="B38" s="820"/>
      <c r="C38" s="754"/>
      <c r="D38" s="860"/>
      <c r="E38" s="825"/>
      <c r="F38" s="826"/>
      <c r="G38" s="285" t="s">
        <v>564</v>
      </c>
      <c r="H38" s="286" t="s">
        <v>490</v>
      </c>
      <c r="I38" s="563"/>
      <c r="J38" s="562"/>
      <c r="K38" s="583"/>
      <c r="L38" s="287" t="s">
        <v>491</v>
      </c>
      <c r="M38" s="563"/>
      <c r="N38" s="562"/>
      <c r="O38" s="583"/>
      <c r="P38" s="617"/>
      <c r="Q38" s="275" t="s">
        <v>506</v>
      </c>
      <c r="R38" s="241" t="s">
        <v>502</v>
      </c>
      <c r="S38" s="116" t="s">
        <v>122</v>
      </c>
      <c r="T38" s="313"/>
      <c r="U38" s="846"/>
      <c r="V38" s="6"/>
      <c r="W38" s="6"/>
      <c r="X38" s="6"/>
      <c r="Y38" s="6"/>
      <c r="Z38" s="6"/>
      <c r="AA38" s="6"/>
      <c r="AB38" s="6"/>
      <c r="AC38" s="6"/>
      <c r="AD38" s="6"/>
    </row>
    <row r="39" spans="1:30" s="4" customFormat="1" ht="60" customHeight="1">
      <c r="A39" s="725"/>
      <c r="B39" s="818" t="s">
        <v>195</v>
      </c>
      <c r="C39" s="714" t="s">
        <v>188</v>
      </c>
      <c r="D39" s="860"/>
      <c r="E39" s="288" t="s">
        <v>492</v>
      </c>
      <c r="F39" s="250" t="s">
        <v>210</v>
      </c>
      <c r="G39" s="281" t="s">
        <v>493</v>
      </c>
      <c r="H39" s="282" t="s">
        <v>331</v>
      </c>
      <c r="I39" s="245">
        <v>4</v>
      </c>
      <c r="J39" s="246">
        <v>10</v>
      </c>
      <c r="K39" s="464" t="str">
        <f>IF(I39*J39=0," ",IF(OR(AND(I39=1,J39=5),AND(I39=2,J39=5)),"Moderado",IF(OR(AND(I39=3,J39=5),AND(I39=4,J39=5),AND(I39=2,J39=10),AND(I39=1,J39=10)),"Alto",IF(OR(AND(I39=5,J39=5),AND(I39=3,J39=10),AND(I39=4,J39=10),AND(I39=5,J39=10),AND(I39=1,J39=20),AND(I39=2,J39=20),AND(I39=3,J39=20),AND(I39=4,J39=20),AND(I39=5,J39=20)),"Extremo",""))))</f>
        <v>Extremo</v>
      </c>
      <c r="L39" s="289" t="s">
        <v>494</v>
      </c>
      <c r="M39" s="166">
        <v>2</v>
      </c>
      <c r="N39" s="167">
        <v>5</v>
      </c>
      <c r="O39" s="464" t="str">
        <f>IF(M39*N39=0," ",IF(OR(AND(M39=1,N39=5),AND(M39=2,N39=5)),"Moderado",IF(OR(AND(M39=3,N39=5),AND(M39=4,N39=5),AND(M39=2,N39=10),AND(M39=1,N39=10)),"Alto",IF(OR(AND(M39=5,N39=5),AND(M39=3,N39=10),AND(M39=4,N39=10),AND(M39=5,N39=10),AND(M39=1,N39=20),AND(M39=2,N39=20),AND(M39=3,N39=20),AND(M39=4,N39=20),AND(M39=5,N39=20)),"Extremo",""))))</f>
        <v>Moderado</v>
      </c>
      <c r="P39" s="133" t="s">
        <v>314</v>
      </c>
      <c r="Q39" s="273" t="s">
        <v>507</v>
      </c>
      <c r="R39" s="153" t="s">
        <v>502</v>
      </c>
      <c r="S39" s="194" t="s">
        <v>138</v>
      </c>
      <c r="T39" s="312"/>
      <c r="U39" s="452">
        <v>90</v>
      </c>
      <c r="V39" s="6"/>
      <c r="W39" s="6"/>
      <c r="X39" s="6"/>
      <c r="Y39" s="6"/>
      <c r="Z39" s="6"/>
      <c r="AA39" s="6"/>
      <c r="AB39" s="6"/>
      <c r="AC39" s="6"/>
      <c r="AD39" s="6"/>
    </row>
    <row r="40" spans="1:30" s="4" customFormat="1" ht="60" customHeight="1">
      <c r="A40" s="725"/>
      <c r="B40" s="819"/>
      <c r="C40" s="721"/>
      <c r="D40" s="860"/>
      <c r="E40" s="824" t="s">
        <v>495</v>
      </c>
      <c r="F40" s="593" t="s">
        <v>208</v>
      </c>
      <c r="G40" s="225" t="s">
        <v>496</v>
      </c>
      <c r="H40" s="247" t="s">
        <v>497</v>
      </c>
      <c r="I40" s="559">
        <v>5</v>
      </c>
      <c r="J40" s="561">
        <v>2</v>
      </c>
      <c r="K40" s="557" t="str">
        <f>IF(I40*J40=0," ",IF(OR(AND(I40=1,J40=1),AND(I40=2,J40=1),AND(I40=3,J40=1),AND(I40=1,J40=2),AND(I40=2,J40=2)),"Bajo",IF(OR(AND(I40=1,J40=3),AND(I40=2,J40=3),AND(I40=3,J40=2),AND(I40=4,J40=1)),"Moderado",IF(OR(AND(I40=1,J40=5),AND(I40=1,J40=4),AND(I40=2,J40=4),AND(I40=3,J40=3),AND(I40=4,J40=3),AND(I40=4,J40=2),AND(I40=5,J40=2),AND(I40=5,J40=1)),"Alto",IF(OR(AND(I40=2,J40=5),AND(I40=3,J40=4),AND(I40=4,J40=4),AND(I40=5,J40=4),AND(I40=5,J40=3),AND(I40=3,J40=5),AND(I40=4,J40=5),AND(I40=5,J40=5)),"Extremo","")))))</f>
        <v>Alto</v>
      </c>
      <c r="L40" s="284" t="s">
        <v>498</v>
      </c>
      <c r="M40" s="607">
        <v>3</v>
      </c>
      <c r="N40" s="608">
        <v>2</v>
      </c>
      <c r="O40" s="581" t="str">
        <f>IF(M40*N40=0," ",IF(OR(AND(M40=1,N40=1),AND(M40=2,N40=1),AND(M40=3,N40=1),AND(M40=1,N40=2),AND(M40=2,N40=2)),"Bajo",IF(OR(AND(M40=1,N40=3),AND(M40=2,N40=3),AND(M40=3,N40=2),AND(M40=4,N40=1)),"Moderado",IF(OR(AND(M40=1,N40=5),AND(M40=1,N40=4),AND(M40=2,N40=4),AND(M40=3,N40=3),AND(M40=4,N40=3),AND(M40=4,N40=2),AND(M40=5,N40=2),AND(M40=5,N40=1)),"Alto",IF(OR(AND(M40=2,N40=5),AND(M40=3,N40=4),AND(M40=4,N40=4),AND(M40=5,N40=4),AND(M40=5,N40=3),AND(M40=3,N40=5),AND(M40=4,N40=5),AND(M40=5,N40=5)),"Extremo","")))))</f>
        <v>Moderado</v>
      </c>
      <c r="P40" s="554" t="s">
        <v>314</v>
      </c>
      <c r="Q40" s="274" t="s">
        <v>504</v>
      </c>
      <c r="R40" s="816" t="s">
        <v>502</v>
      </c>
      <c r="S40" s="631" t="s">
        <v>121</v>
      </c>
      <c r="T40" s="315"/>
      <c r="U40" s="847"/>
      <c r="V40" s="6"/>
      <c r="W40" s="6"/>
      <c r="X40" s="6"/>
      <c r="Y40" s="6"/>
      <c r="Z40" s="6"/>
      <c r="AA40" s="6"/>
      <c r="AB40" s="6"/>
      <c r="AC40" s="6"/>
      <c r="AD40" s="6"/>
    </row>
    <row r="41" spans="1:30" s="4" customFormat="1" ht="92.25" customHeight="1">
      <c r="A41" s="726"/>
      <c r="B41" s="820"/>
      <c r="C41" s="715"/>
      <c r="D41" s="861"/>
      <c r="E41" s="825"/>
      <c r="F41" s="827"/>
      <c r="G41" s="285" t="s">
        <v>499</v>
      </c>
      <c r="H41" s="286" t="s">
        <v>500</v>
      </c>
      <c r="I41" s="563"/>
      <c r="J41" s="562"/>
      <c r="K41" s="583"/>
      <c r="L41" s="287" t="s">
        <v>501</v>
      </c>
      <c r="M41" s="563"/>
      <c r="N41" s="562"/>
      <c r="O41" s="583"/>
      <c r="P41" s="617"/>
      <c r="Q41" s="275" t="s">
        <v>508</v>
      </c>
      <c r="R41" s="817"/>
      <c r="S41" s="776"/>
      <c r="T41" s="313"/>
      <c r="U41" s="864"/>
      <c r="V41" s="6"/>
      <c r="W41" s="6"/>
      <c r="X41" s="6"/>
      <c r="Y41" s="6"/>
      <c r="Z41" s="6"/>
      <c r="AA41" s="6"/>
      <c r="AB41" s="6"/>
      <c r="AC41" s="6"/>
      <c r="AD41" s="6"/>
    </row>
    <row r="42" spans="1:30" ht="94.5" customHeight="1">
      <c r="A42" s="836" t="s">
        <v>153</v>
      </c>
      <c r="B42" s="660" t="s">
        <v>194</v>
      </c>
      <c r="C42" s="658" t="s">
        <v>187</v>
      </c>
      <c r="D42" s="828" t="s">
        <v>449</v>
      </c>
      <c r="E42" s="657" t="s">
        <v>20</v>
      </c>
      <c r="F42" s="606" t="s">
        <v>209</v>
      </c>
      <c r="G42" s="52" t="s">
        <v>317</v>
      </c>
      <c r="H42" s="41" t="s">
        <v>318</v>
      </c>
      <c r="I42" s="635">
        <v>4</v>
      </c>
      <c r="J42" s="624">
        <v>4</v>
      </c>
      <c r="K42" s="581" t="str">
        <f>IF(I42*J42=0," ",IF(OR(AND(I42=1,J42=1),AND(I42=2,J42=1),AND(I42=3,J42=1),AND(I42=1,J42=2),AND(I42=2,J42=2)),"Bajo",IF(OR(AND(I42=1,J42=3),AND(I42=2,J42=3),AND(I42=3,J42=2),AND(I42=4,J42=1)),"Moderado",IF(OR(AND(I42=1,J42=5),AND(I42=1,J42=4),AND(I42=2,J42=4),AND(I42=3,J42=3),AND(I42=4,J42=3),AND(I42=4,J42=2),AND(I42=5,J42=2),AND(I42=5,J42=1)),"Alto",IF(OR(AND(I42=2,J42=5),AND(I42=3,J42=4),AND(I42=4,J42=4),AND(I42=5,J42=4),AND(I42=5,J42=3),AND(I42=3,J42=5),AND(I42=4,J42=5),AND(I42=5,J42=5)),"Extremo","")))))</f>
        <v>Extremo</v>
      </c>
      <c r="L42" s="41" t="s">
        <v>322</v>
      </c>
      <c r="M42" s="791">
        <v>2</v>
      </c>
      <c r="N42" s="792">
        <v>3</v>
      </c>
      <c r="O42" s="581" t="str">
        <f>IF(M42*N42=0," ",IF(OR(AND(M42=1,N42=1),AND(M42=2,N42=1),AND(M42=3,N42=1),AND(M42=1,N42=2),AND(M42=2,N42=2)),"Bajo",IF(OR(AND(M42=1,N42=3),AND(M42=2,N42=3),AND(M42=3,N42=2),AND(M42=4,N42=1)),"Moderado",IF(OR(AND(M42=1,N42=5),AND(M42=1,N42=4),AND(M42=2,N42=4),AND(M42=3,N42=3),AND(M42=4,N42=3),AND(M42=4,N42=2),AND(M42=5,N42=2),AND(M42=5,N42=1)),"Alto",IF(OR(AND(M42=2,N42=5),AND(M42=3,N42=4),AND(M42=4,N42=4),AND(M42=5,N42=4),AND(M42=5,N42=3),AND(M42=3,N42=5),AND(M42=4,N42=5),AND(M42=5,N42=5)),"Extremo","")))))</f>
        <v>Moderado</v>
      </c>
      <c r="P42" s="555" t="s">
        <v>314</v>
      </c>
      <c r="Q42" s="279" t="s">
        <v>510</v>
      </c>
      <c r="R42" s="186" t="s">
        <v>325</v>
      </c>
      <c r="S42" s="423" t="s">
        <v>172</v>
      </c>
      <c r="T42" s="618" t="s">
        <v>426</v>
      </c>
      <c r="U42" s="850">
        <v>100</v>
      </c>
      <c r="V42" s="5"/>
      <c r="W42" s="5"/>
      <c r="X42" s="5"/>
      <c r="Y42" s="5"/>
      <c r="Z42" s="5"/>
      <c r="AA42" s="5"/>
      <c r="AB42" s="5"/>
      <c r="AC42" s="5"/>
      <c r="AD42" s="5"/>
    </row>
    <row r="43" spans="1:30" ht="94.5" customHeight="1">
      <c r="A43" s="837"/>
      <c r="B43" s="661"/>
      <c r="C43" s="659"/>
      <c r="D43" s="828"/>
      <c r="E43" s="592"/>
      <c r="F43" s="593"/>
      <c r="G43" s="39" t="s">
        <v>286</v>
      </c>
      <c r="H43" s="58" t="s">
        <v>319</v>
      </c>
      <c r="I43" s="587"/>
      <c r="J43" s="590"/>
      <c r="K43" s="558"/>
      <c r="L43" s="58" t="s">
        <v>323</v>
      </c>
      <c r="M43" s="648"/>
      <c r="N43" s="651"/>
      <c r="O43" s="558"/>
      <c r="P43" s="623"/>
      <c r="Q43" s="274" t="s">
        <v>512</v>
      </c>
      <c r="R43" s="149" t="s">
        <v>325</v>
      </c>
      <c r="S43" s="397" t="s">
        <v>138</v>
      </c>
      <c r="T43" s="781"/>
      <c r="U43" s="850"/>
      <c r="V43" s="5"/>
      <c r="W43" s="5"/>
      <c r="X43" s="5"/>
      <c r="Y43" s="5"/>
      <c r="Z43" s="5"/>
      <c r="AA43" s="5"/>
      <c r="AB43" s="5"/>
      <c r="AC43" s="5"/>
      <c r="AD43" s="5"/>
    </row>
    <row r="44" spans="1:30" ht="94.5" customHeight="1">
      <c r="A44" s="837"/>
      <c r="B44" s="661"/>
      <c r="C44" s="659"/>
      <c r="D44" s="828"/>
      <c r="E44" s="592"/>
      <c r="F44" s="593"/>
      <c r="G44" s="39" t="s">
        <v>320</v>
      </c>
      <c r="H44" s="58" t="s">
        <v>321</v>
      </c>
      <c r="I44" s="588"/>
      <c r="J44" s="591"/>
      <c r="K44" s="564"/>
      <c r="L44" s="60" t="s">
        <v>324</v>
      </c>
      <c r="M44" s="649"/>
      <c r="N44" s="652"/>
      <c r="O44" s="564"/>
      <c r="P44" s="653"/>
      <c r="Q44" s="275" t="s">
        <v>511</v>
      </c>
      <c r="R44" s="437" t="s">
        <v>325</v>
      </c>
      <c r="S44" s="198" t="s">
        <v>122</v>
      </c>
      <c r="T44" s="781"/>
      <c r="U44" s="850"/>
      <c r="V44" s="5"/>
      <c r="W44" s="5"/>
      <c r="X44" s="5"/>
      <c r="Y44" s="5"/>
      <c r="Z44" s="5"/>
      <c r="AA44" s="5"/>
      <c r="AB44" s="5"/>
      <c r="AC44" s="5"/>
      <c r="AD44" s="5"/>
    </row>
    <row r="45" spans="1:30" ht="94.5" customHeight="1">
      <c r="A45" s="837"/>
      <c r="B45" s="661" t="s">
        <v>195</v>
      </c>
      <c r="C45" s="840" t="s">
        <v>188</v>
      </c>
      <c r="D45" s="831"/>
      <c r="E45" s="418" t="s">
        <v>329</v>
      </c>
      <c r="F45" s="388" t="s">
        <v>210</v>
      </c>
      <c r="G45" s="225" t="s">
        <v>330</v>
      </c>
      <c r="H45" s="58" t="s">
        <v>331</v>
      </c>
      <c r="I45" s="384">
        <v>4</v>
      </c>
      <c r="J45" s="385">
        <v>10</v>
      </c>
      <c r="K45" s="131" t="str">
        <f>IF(I45*J45=0," ",IF(OR(AND(I45=1,J45=5),AND(I45=2,J45=5)),"Moderado",IF(OR(AND(I45=3,J45=5),AND(I45=4,J45=5),AND(I45=2,J45=10),AND(I45=1,J45=10)),"Alto",IF(OR(AND(I45=5,J45=5),AND(I45=3,J45=10),AND(I45=4,J45=10),AND(I45=5,J45=10),AND(I45=1,J45=20),AND(I45=2,J45=20),AND(I45=3,J45=20),AND(I45=4,J45=20),AND(I45=5,J45=20)),"Extremo",""))))</f>
        <v>Extremo</v>
      </c>
      <c r="L45" s="201" t="s">
        <v>40</v>
      </c>
      <c r="M45" s="384">
        <v>2</v>
      </c>
      <c r="N45" s="385">
        <v>5</v>
      </c>
      <c r="O45" s="131" t="str">
        <f>IF(M45*N45=0," ",IF(OR(AND(M45=1,N45=5),AND(M45=2,N45=5)),"Moderado",IF(OR(AND(M45=3,N45=5),AND(M45=4,N45=5),AND(M45=2,N45=10),AND(M45=1,N45=10)),"Alto",IF(OR(AND(M45=5,N45=5),AND(M45=3,N45=10),AND(M45=4,N45=10),AND(M45=5,N45=10),AND(M45=1,N45=20),AND(M45=2,N45=20),AND(M45=3,N45=20),AND(M45=4,N45=20),AND(M45=5,N45=20)),"Extremo",""))))</f>
        <v>Moderado</v>
      </c>
      <c r="P45" s="133" t="s">
        <v>314</v>
      </c>
      <c r="Q45" s="290" t="s">
        <v>513</v>
      </c>
      <c r="R45" s="438" t="s">
        <v>353</v>
      </c>
      <c r="S45" s="203" t="s">
        <v>120</v>
      </c>
      <c r="T45" s="781"/>
      <c r="U45" s="453">
        <v>100</v>
      </c>
      <c r="V45" s="5"/>
      <c r="W45" s="5"/>
      <c r="X45" s="5"/>
      <c r="Y45" s="5"/>
      <c r="Z45" s="5"/>
      <c r="AA45" s="5"/>
      <c r="AB45" s="5"/>
      <c r="AC45" s="5"/>
      <c r="AD45" s="5"/>
    </row>
    <row r="46" spans="1:30" ht="94.5" customHeight="1">
      <c r="A46" s="837"/>
      <c r="B46" s="661"/>
      <c r="C46" s="840"/>
      <c r="D46" s="842" t="s">
        <v>452</v>
      </c>
      <c r="E46" s="592" t="s">
        <v>613</v>
      </c>
      <c r="F46" s="593" t="s">
        <v>208</v>
      </c>
      <c r="G46" s="39" t="s">
        <v>614</v>
      </c>
      <c r="H46" s="188" t="s">
        <v>644</v>
      </c>
      <c r="I46" s="586">
        <v>4</v>
      </c>
      <c r="J46" s="589">
        <v>3</v>
      </c>
      <c r="K46" s="557" t="str">
        <f>IF(I46*J46=0," ",IF(OR(AND(I46=1,J46=1),AND(I46=2,J46=1),AND(I46=3,J46=1),AND(I46=1,J46=2),AND(I46=2,J46=2)),"Bajo",IF(OR(AND(I46=1,J46=3),AND(I46=2,J46=3),AND(I46=3,J46=2),AND(I46=4,J46=1)),"Moderado",IF(OR(AND(I46=1,J46=5),AND(I46=1,J46=4),AND(I46=2,J46=4),AND(I46=3,J46=3),AND(I46=4,J46=3),AND(I46=4,J46=2),AND(I46=5,J46=2),AND(I46=5,J46=1)),"Alto",IF(OR(AND(I46=2,J46=5),AND(I46=3,J46=4),AND(I46=4,J46=4),AND(I46=5,J46=4),AND(I46=5,J46=3),AND(I46=3,J46=5),AND(I46=4,J46=5),AND(I46=5,J46=5)),"Extremo","")))))</f>
        <v>Alto</v>
      </c>
      <c r="L46" s="450" t="s">
        <v>639</v>
      </c>
      <c r="M46" s="647">
        <v>2</v>
      </c>
      <c r="N46" s="650">
        <v>2</v>
      </c>
      <c r="O46" s="557" t="str">
        <f>IF(M46*N46=0," ",IF(OR(AND(M46=1,N46=1),AND(M46=2,N46=1),AND(M46=3,N46=1),AND(M46=1,N46=2),AND(M46=2,N46=2)),"Bajo",IF(OR(AND(M46=1,N46=3),AND(M46=2,N46=3),AND(M46=3,N46=2),AND(M46=4,N46=1)),"Moderado",IF(OR(AND(M46=1,N46=5),AND(M46=1,N46=4),AND(M46=2,N46=4),AND(M46=3,N46=3),AND(M46=4,N46=3),AND(M46=4,N46=2),AND(M46=5,N46=2),AND(M46=5,N46=1)),"Alto",IF(OR(AND(M46=2,N46=5),AND(M46=3,N46=4),AND(M46=4,N46=4),AND(M46=5,N46=4),AND(M46=5,N46=3),AND(M46=3,N46=5),AND(M46=4,N46=5),AND(M46=5,N46=5)),"Extremo","")))))</f>
        <v>Bajo</v>
      </c>
      <c r="P46" s="622" t="s">
        <v>314</v>
      </c>
      <c r="Q46" s="618" t="s">
        <v>615</v>
      </c>
      <c r="R46" s="775" t="s">
        <v>616</v>
      </c>
      <c r="S46" s="772" t="s">
        <v>122</v>
      </c>
      <c r="T46" s="781"/>
      <c r="U46" s="850">
        <v>100</v>
      </c>
      <c r="V46" s="5"/>
      <c r="W46" s="5"/>
      <c r="X46" s="5"/>
      <c r="Y46" s="5"/>
      <c r="Z46" s="5"/>
      <c r="AA46" s="5"/>
      <c r="AB46" s="5"/>
      <c r="AC46" s="5"/>
      <c r="AD46" s="5"/>
    </row>
    <row r="47" spans="1:30" ht="94.5" customHeight="1">
      <c r="A47" s="837"/>
      <c r="B47" s="661"/>
      <c r="C47" s="840"/>
      <c r="D47" s="711"/>
      <c r="E47" s="592"/>
      <c r="F47" s="593"/>
      <c r="G47" s="39" t="s">
        <v>617</v>
      </c>
      <c r="H47" s="187" t="s">
        <v>645</v>
      </c>
      <c r="I47" s="587"/>
      <c r="J47" s="590"/>
      <c r="K47" s="558"/>
      <c r="L47" s="451" t="s">
        <v>638</v>
      </c>
      <c r="M47" s="648"/>
      <c r="N47" s="651"/>
      <c r="O47" s="558"/>
      <c r="P47" s="623"/>
      <c r="Q47" s="781"/>
      <c r="R47" s="782"/>
      <c r="S47" s="773"/>
      <c r="T47" s="781"/>
      <c r="U47" s="850"/>
      <c r="V47" s="5"/>
      <c r="W47" s="5"/>
      <c r="X47" s="5"/>
      <c r="Y47" s="5"/>
      <c r="Z47" s="5"/>
      <c r="AA47" s="5"/>
      <c r="AB47" s="5"/>
      <c r="AC47" s="5"/>
      <c r="AD47" s="5"/>
    </row>
    <row r="48" spans="1:30" ht="94.5" customHeight="1">
      <c r="A48" s="837"/>
      <c r="B48" s="661"/>
      <c r="C48" s="840"/>
      <c r="D48" s="843"/>
      <c r="E48" s="592"/>
      <c r="F48" s="593"/>
      <c r="G48" s="39" t="s">
        <v>618</v>
      </c>
      <c r="H48" s="41" t="s">
        <v>643</v>
      </c>
      <c r="I48" s="588"/>
      <c r="J48" s="591"/>
      <c r="K48" s="564"/>
      <c r="L48" s="195" t="s">
        <v>637</v>
      </c>
      <c r="M48" s="649"/>
      <c r="N48" s="652"/>
      <c r="O48" s="564"/>
      <c r="P48" s="653"/>
      <c r="Q48" s="634"/>
      <c r="R48" s="776"/>
      <c r="S48" s="774"/>
      <c r="T48" s="781"/>
      <c r="U48" s="850"/>
      <c r="V48" s="5"/>
      <c r="W48" s="5"/>
      <c r="X48" s="5"/>
      <c r="Y48" s="5"/>
      <c r="Z48" s="5"/>
      <c r="AA48" s="5"/>
      <c r="AB48" s="5"/>
      <c r="AC48" s="5"/>
      <c r="AD48" s="5"/>
    </row>
    <row r="49" spans="1:30" ht="94.5" customHeight="1">
      <c r="A49" s="837"/>
      <c r="B49" s="661"/>
      <c r="C49" s="840"/>
      <c r="D49" s="842" t="s">
        <v>450</v>
      </c>
      <c r="E49" s="592" t="s">
        <v>332</v>
      </c>
      <c r="F49" s="593" t="s">
        <v>210</v>
      </c>
      <c r="G49" s="59" t="s">
        <v>333</v>
      </c>
      <c r="H49" s="233" t="s">
        <v>334</v>
      </c>
      <c r="I49" s="559">
        <v>3</v>
      </c>
      <c r="J49" s="561">
        <v>20</v>
      </c>
      <c r="K49" s="581" t="str">
        <f>IF(I49*J49=0," ",IF(OR(AND(I49=1,J49=5),AND(I49=2,J49=5)),"Moderado",IF(OR(AND(I49=3,J49=5),AND(I49=4,J49=5),AND(I49=2,J49=10),AND(I49=1,J49=10)),"Alto",IF(OR(AND(I49=5,J49=5),AND(I49=3,J49=10),AND(I49=4,J49=10),AND(I49=5,J49=10),AND(I49=1,J49=20),AND(I49=2,J49=20),AND(I49=3,J49=20),AND(I49=4,J49=20),AND(I49=5,J49=20)),"Extremo",""))))</f>
        <v>Extremo</v>
      </c>
      <c r="L49" s="407" t="s">
        <v>337</v>
      </c>
      <c r="M49" s="559">
        <v>1</v>
      </c>
      <c r="N49" s="561">
        <v>5</v>
      </c>
      <c r="O49" s="581" t="str">
        <f>IF(M49*N49=0," ",IF(OR(AND(M49=1,N49=5),AND(M49=2,N49=5)),"Moderado",IF(OR(AND(M49=3,N49=5),AND(M49=4,N49=5),AND(M49=2,N49=10),AND(M49=1,N49=10)),"Alto",IF(OR(AND(M49=5,N49=5),AND(M49=3,N49=10),AND(M49=4,N49=10),AND(M49=5,N49=10),AND(M49=1,N49=20),AND(M49=2,N49=20),AND(M49=3,N49=20),AND(M49=4,N49=20),AND(M49=5,N49=20)),"Extremo",""))))</f>
        <v>Moderado</v>
      </c>
      <c r="P49" s="622" t="s">
        <v>314</v>
      </c>
      <c r="Q49" s="291" t="s">
        <v>515</v>
      </c>
      <c r="R49" s="775" t="s">
        <v>354</v>
      </c>
      <c r="S49" s="142" t="s">
        <v>122</v>
      </c>
      <c r="T49" s="781"/>
      <c r="U49" s="865">
        <v>100</v>
      </c>
      <c r="V49" s="5"/>
      <c r="W49" s="5"/>
      <c r="X49" s="5"/>
      <c r="Y49" s="5"/>
      <c r="Z49" s="5"/>
      <c r="AA49" s="5"/>
      <c r="AB49" s="5"/>
      <c r="AC49" s="5"/>
      <c r="AD49" s="5"/>
    </row>
    <row r="50" spans="1:30" ht="94.5" customHeight="1">
      <c r="A50" s="837"/>
      <c r="B50" s="661"/>
      <c r="C50" s="840"/>
      <c r="D50" s="711"/>
      <c r="E50" s="592"/>
      <c r="F50" s="593"/>
      <c r="G50" s="59" t="s">
        <v>335</v>
      </c>
      <c r="H50" s="233" t="s">
        <v>336</v>
      </c>
      <c r="I50" s="582"/>
      <c r="J50" s="594"/>
      <c r="K50" s="564"/>
      <c r="L50" s="202" t="s">
        <v>338</v>
      </c>
      <c r="M50" s="582"/>
      <c r="N50" s="594"/>
      <c r="O50" s="564"/>
      <c r="P50" s="653"/>
      <c r="Q50" s="258" t="s">
        <v>516</v>
      </c>
      <c r="R50" s="776"/>
      <c r="S50" s="198" t="s">
        <v>122</v>
      </c>
      <c r="T50" s="781"/>
      <c r="U50" s="864"/>
      <c r="V50" s="5"/>
      <c r="W50" s="5"/>
      <c r="X50" s="5"/>
      <c r="Y50" s="5"/>
      <c r="Z50" s="5"/>
      <c r="AA50" s="5"/>
      <c r="AB50" s="5"/>
      <c r="AC50" s="5"/>
      <c r="AD50" s="5"/>
    </row>
    <row r="51" spans="1:30" ht="94.5" customHeight="1">
      <c r="A51" s="837"/>
      <c r="B51" s="661"/>
      <c r="C51" s="840"/>
      <c r="D51" s="711"/>
      <c r="E51" s="568" t="s">
        <v>619</v>
      </c>
      <c r="F51" s="574" t="s">
        <v>383</v>
      </c>
      <c r="G51" s="59" t="s">
        <v>326</v>
      </c>
      <c r="H51" s="233" t="s">
        <v>620</v>
      </c>
      <c r="I51" s="586">
        <v>4</v>
      </c>
      <c r="J51" s="589">
        <v>5</v>
      </c>
      <c r="K51" s="557" t="str">
        <f>IF(I51*J51=0," ",IF(OR(AND(I51=1,J51=1),AND(I51=2,J51=1),AND(I51=3,J51=1),AND(I51=1,J51=2),AND(I51=2,J51=2)),"Bajo",IF(OR(AND(I51=1,J51=3),AND(I51=2,J51=3),AND(I51=3,J51=2),AND(I51=4,J51=1)),"Moderado",IF(OR(AND(I51=1,J51=5),AND(I51=1,J51=4),AND(I51=2,J51=4),AND(I51=3,J51=3),AND(I51=4,J51=3),AND(I51=4,J51=2),AND(I51=5,J51=2),AND(I51=5,J51=1)),"Alto",IF(OR(AND(I51=2,J51=5),AND(I51=3,J51=4),AND(I51=4,J51=4),AND(I51=5,J51=4),AND(I51=5,J51=3),AND(I51=3,J51=5),AND(I51=4,J51=5),AND(I51=5,J51=5)),"Extremo","")))))</f>
        <v>Extremo</v>
      </c>
      <c r="L51" s="440" t="s">
        <v>640</v>
      </c>
      <c r="M51" s="647">
        <v>2</v>
      </c>
      <c r="N51" s="650">
        <v>3</v>
      </c>
      <c r="O51" s="557" t="str">
        <f>IF(M51*N51=0," ",IF(OR(AND(M51=1,N51=1),AND(M51=2,N51=1),AND(M51=3,N51=1),AND(M51=1,N51=2),AND(M51=2,N51=2)),"Bajo",IF(OR(AND(M51=1,N51=3),AND(M51=2,N51=3),AND(M51=3,N51=2),AND(M51=4,N51=1)),"Moderado",IF(OR(AND(M51=1,N51=5),AND(M51=1,N51=4),AND(M51=2,N51=4),AND(M51=3,N51=3),AND(M51=4,N51=3),AND(M51=4,N51=2),AND(M51=5,N51=2),AND(M51=5,N51=1)),"Alto",IF(OR(AND(M51=2,N51=5),AND(M51=3,N51=4),AND(M51=4,N51=4),AND(M51=5,N51=4),AND(M51=5,N51=3),AND(M51=3,N51=5),AND(M51=4,N51=5),AND(M51=5,N51=5)),"Extremo","")))))</f>
        <v>Moderado</v>
      </c>
      <c r="P51" s="622" t="s">
        <v>314</v>
      </c>
      <c r="Q51" s="441" t="s">
        <v>621</v>
      </c>
      <c r="R51" s="800" t="s">
        <v>354</v>
      </c>
      <c r="S51" s="554" t="s">
        <v>120</v>
      </c>
      <c r="T51" s="781"/>
      <c r="U51" s="851">
        <v>100</v>
      </c>
      <c r="V51" s="5"/>
      <c r="W51" s="5"/>
      <c r="X51" s="5"/>
      <c r="Y51" s="5"/>
      <c r="Z51" s="5"/>
      <c r="AA51" s="5"/>
      <c r="AB51" s="5"/>
      <c r="AC51" s="5"/>
      <c r="AD51" s="5"/>
    </row>
    <row r="52" spans="1:30" ht="94.5" customHeight="1">
      <c r="A52" s="837"/>
      <c r="B52" s="661"/>
      <c r="C52" s="840"/>
      <c r="D52" s="711"/>
      <c r="E52" s="569"/>
      <c r="F52" s="605"/>
      <c r="G52" s="59" t="s">
        <v>327</v>
      </c>
      <c r="H52" s="233" t="s">
        <v>622</v>
      </c>
      <c r="I52" s="587"/>
      <c r="J52" s="590"/>
      <c r="K52" s="558"/>
      <c r="L52" s="440" t="s">
        <v>641</v>
      </c>
      <c r="M52" s="648"/>
      <c r="N52" s="651"/>
      <c r="O52" s="558"/>
      <c r="P52" s="623"/>
      <c r="Q52" s="442" t="s">
        <v>623</v>
      </c>
      <c r="R52" s="800"/>
      <c r="S52" s="556"/>
      <c r="T52" s="781"/>
      <c r="U52" s="852"/>
      <c r="V52" s="5"/>
      <c r="W52" s="5"/>
      <c r="X52" s="5"/>
      <c r="Y52" s="5"/>
      <c r="Z52" s="5"/>
      <c r="AA52" s="5"/>
      <c r="AB52" s="5"/>
      <c r="AC52" s="5"/>
      <c r="AD52" s="5"/>
    </row>
    <row r="53" spans="1:30" ht="94.5" customHeight="1">
      <c r="A53" s="837"/>
      <c r="B53" s="661"/>
      <c r="C53" s="840"/>
      <c r="D53" s="711"/>
      <c r="E53" s="585"/>
      <c r="F53" s="606"/>
      <c r="G53" s="59" t="s">
        <v>328</v>
      </c>
      <c r="H53" s="233" t="s">
        <v>624</v>
      </c>
      <c r="I53" s="588"/>
      <c r="J53" s="591"/>
      <c r="K53" s="564"/>
      <c r="L53" s="440" t="s">
        <v>642</v>
      </c>
      <c r="M53" s="649"/>
      <c r="N53" s="652"/>
      <c r="O53" s="564"/>
      <c r="P53" s="653"/>
      <c r="Q53" s="441" t="s">
        <v>625</v>
      </c>
      <c r="R53" s="800"/>
      <c r="S53" s="617"/>
      <c r="T53" s="781"/>
      <c r="U53" s="853"/>
      <c r="V53" s="5"/>
      <c r="W53" s="5"/>
      <c r="X53" s="5"/>
      <c r="Y53" s="5"/>
      <c r="Z53" s="5"/>
      <c r="AA53" s="5"/>
      <c r="AB53" s="5"/>
      <c r="AC53" s="5"/>
      <c r="AD53" s="5"/>
    </row>
    <row r="54" spans="1:30" ht="94.5" customHeight="1">
      <c r="A54" s="837"/>
      <c r="B54" s="661"/>
      <c r="C54" s="840"/>
      <c r="D54" s="711" t="s">
        <v>573</v>
      </c>
      <c r="E54" s="592" t="s">
        <v>339</v>
      </c>
      <c r="F54" s="593" t="s">
        <v>209</v>
      </c>
      <c r="G54" s="59" t="s">
        <v>340</v>
      </c>
      <c r="H54" s="233" t="s">
        <v>341</v>
      </c>
      <c r="I54" s="586">
        <v>5</v>
      </c>
      <c r="J54" s="589">
        <v>2</v>
      </c>
      <c r="K54" s="557" t="str">
        <f>IF(I54*J54=0," ",IF(OR(AND(I54=1,J54=1),AND(I54=2,J54=1),AND(I54=3,J54=1),AND(I54=1,J54=2),AND(I54=2,J54=2)),"Bajo",IF(OR(AND(I54=1,J54=3),AND(I54=2,J54=3),AND(I54=3,J54=2),AND(I54=4,J54=1)),"Moderado",IF(OR(AND(I54=1,J54=5),AND(I54=1,J54=4),AND(I54=2,J54=4),AND(I54=3,J54=3),AND(I54=4,J54=3),AND(I54=4,J54=2),AND(I54=5,J54=2),AND(I54=5,J54=1)),"Alto",IF(OR(AND(I54=2,J54=5),AND(I54=3,J54=4),AND(I54=4,J54=4),AND(I54=5,J54=4),AND(I54=5,J54=3),AND(I54=3,J54=5),AND(I54=4,J54=5),AND(I54=5,J54=5)),"Extremo","")))))</f>
        <v>Alto</v>
      </c>
      <c r="L54" s="204" t="s">
        <v>346</v>
      </c>
      <c r="M54" s="647">
        <v>4</v>
      </c>
      <c r="N54" s="650">
        <v>2</v>
      </c>
      <c r="O54" s="557" t="str">
        <f>IF(M54*N54=0," ",IF(OR(AND(M54=1,N54=1),AND(M54=2,N54=1),AND(M54=3,N54=1),AND(M54=1,N54=2),AND(M54=2,N54=2)),"Bajo",IF(OR(AND(M54=1,N54=3),AND(M54=2,N54=3),AND(M54=3,N54=2),AND(M54=4,N54=1)),"Moderado",IF(OR(AND(M54=1,N54=5),AND(M54=1,N54=4),AND(M54=2,N54=4),AND(M54=3,N54=3),AND(M54=4,N54=3),AND(M54=4,N54=2),AND(M54=5,N54=2),AND(M54=5,N54=1)),"Alto",IF(OR(AND(M54=2,N54=5),AND(M54=3,N54=4),AND(M54=4,N54=4),AND(M54=5,N54=4),AND(M54=5,N54=3),AND(M54=3,N54=5),AND(M54=4,N54=5),AND(M54=5,N54=5)),"Extremo","")))))</f>
        <v>Alto</v>
      </c>
      <c r="P54" s="622" t="s">
        <v>314</v>
      </c>
      <c r="Q54" s="273" t="s">
        <v>517</v>
      </c>
      <c r="R54" s="392" t="s">
        <v>355</v>
      </c>
      <c r="S54" s="142" t="s">
        <v>122</v>
      </c>
      <c r="T54" s="781"/>
      <c r="U54" s="865">
        <v>100</v>
      </c>
      <c r="V54" s="5"/>
      <c r="W54" s="5"/>
      <c r="X54" s="5"/>
      <c r="Y54" s="5"/>
      <c r="Z54" s="5"/>
      <c r="AA54" s="5"/>
      <c r="AB54" s="5"/>
      <c r="AC54" s="5"/>
      <c r="AD54" s="5"/>
    </row>
    <row r="55" spans="1:30" ht="94.5" customHeight="1">
      <c r="A55" s="837"/>
      <c r="B55" s="661"/>
      <c r="C55" s="840"/>
      <c r="D55" s="711"/>
      <c r="E55" s="592"/>
      <c r="F55" s="593"/>
      <c r="G55" s="59" t="s">
        <v>342</v>
      </c>
      <c r="H55" s="233" t="s">
        <v>343</v>
      </c>
      <c r="I55" s="587"/>
      <c r="J55" s="590"/>
      <c r="K55" s="558"/>
      <c r="L55" s="205" t="s">
        <v>347</v>
      </c>
      <c r="M55" s="648"/>
      <c r="N55" s="651"/>
      <c r="O55" s="558"/>
      <c r="P55" s="623"/>
      <c r="Q55" s="274" t="s">
        <v>514</v>
      </c>
      <c r="R55" s="393" t="s">
        <v>355</v>
      </c>
      <c r="S55" s="397" t="s">
        <v>122</v>
      </c>
      <c r="T55" s="781"/>
      <c r="U55" s="845"/>
      <c r="V55" s="5"/>
      <c r="W55" s="5"/>
      <c r="X55" s="5"/>
      <c r="Y55" s="5"/>
      <c r="Z55" s="5"/>
      <c r="AA55" s="5"/>
      <c r="AB55" s="5"/>
      <c r="AC55" s="5"/>
      <c r="AD55" s="5"/>
    </row>
    <row r="56" spans="1:30" ht="94.5" customHeight="1">
      <c r="A56" s="837"/>
      <c r="B56" s="661"/>
      <c r="C56" s="840"/>
      <c r="D56" s="711"/>
      <c r="E56" s="592"/>
      <c r="F56" s="593"/>
      <c r="G56" s="59" t="s">
        <v>344</v>
      </c>
      <c r="H56" s="233" t="s">
        <v>345</v>
      </c>
      <c r="I56" s="588"/>
      <c r="J56" s="591"/>
      <c r="K56" s="564"/>
      <c r="L56" s="202" t="s">
        <v>348</v>
      </c>
      <c r="M56" s="649"/>
      <c r="N56" s="652"/>
      <c r="O56" s="564"/>
      <c r="P56" s="653"/>
      <c r="Q56" s="270" t="s">
        <v>518</v>
      </c>
      <c r="R56" s="62" t="s">
        <v>356</v>
      </c>
      <c r="S56" s="198" t="s">
        <v>122</v>
      </c>
      <c r="T56" s="781"/>
      <c r="U56" s="846"/>
      <c r="V56" s="5"/>
      <c r="W56" s="5"/>
      <c r="X56" s="5"/>
      <c r="Y56" s="5"/>
      <c r="Z56" s="5"/>
      <c r="AA56" s="5"/>
      <c r="AB56" s="5"/>
      <c r="AC56" s="5"/>
      <c r="AD56" s="5"/>
    </row>
    <row r="57" spans="1:30" ht="94.5" customHeight="1">
      <c r="A57" s="837"/>
      <c r="B57" s="661"/>
      <c r="C57" s="840"/>
      <c r="D57" s="843"/>
      <c r="E57" s="400" t="s">
        <v>349</v>
      </c>
      <c r="F57" s="421" t="s">
        <v>210</v>
      </c>
      <c r="G57" s="398" t="s">
        <v>350</v>
      </c>
      <c r="H57" s="424" t="s">
        <v>351</v>
      </c>
      <c r="I57" s="384">
        <v>4</v>
      </c>
      <c r="J57" s="385">
        <v>10</v>
      </c>
      <c r="K57" s="131" t="str">
        <f>IF(I57*J57=0," ",IF(OR(AND(I57=1,J57=5),AND(I57=2,J57=5)),"Moderado",IF(OR(AND(I57=3,J57=5),AND(I57=4,J57=5),AND(I57=2,J57=10),AND(I57=1,J57=10)),"Alto",IF(OR(AND(I57=5,J57=5),AND(I57=3,J57=10),AND(I57=4,J57=10),AND(I57=5,J57=10),AND(I57=1,J57=20),AND(I57=2,J57=20),AND(I57=3,J57=20),AND(I57=4,J57=20),AND(I57=5,J57=20)),"Extremo",""))))</f>
        <v>Extremo</v>
      </c>
      <c r="L57" s="443" t="s">
        <v>352</v>
      </c>
      <c r="M57" s="384">
        <v>2</v>
      </c>
      <c r="N57" s="385">
        <v>5</v>
      </c>
      <c r="O57" s="131" t="str">
        <f>IF(M57*N57=0," ",IF(OR(AND(M57=1,N57=5),AND(M57=2,N57=5)),"Moderado",IF(OR(AND(M57=3,N57=5),AND(M57=4,N57=5),AND(M57=2,N57=10),AND(M57=1,N57=10)),"Alto",IF(OR(AND(M57=5,N57=5),AND(M57=3,N57=10),AND(M57=4,N57=10),AND(M57=5,N57=10),AND(M57=1,N57=20),AND(M57=2,N57=20),AND(M57=3,N57=20),AND(M57=4,N57=20),AND(M57=5,N57=20)),"Extremo",""))))</f>
        <v>Moderado</v>
      </c>
      <c r="P57" s="387" t="s">
        <v>313</v>
      </c>
      <c r="Q57" s="444" t="s">
        <v>519</v>
      </c>
      <c r="R57" s="445" t="s">
        <v>355</v>
      </c>
      <c r="S57" s="203" t="s">
        <v>122</v>
      </c>
      <c r="T57" s="781"/>
      <c r="U57" s="452">
        <v>100</v>
      </c>
      <c r="V57" s="5"/>
      <c r="W57" s="5"/>
      <c r="X57" s="5"/>
      <c r="Y57" s="5"/>
      <c r="Z57" s="5"/>
      <c r="AA57" s="5"/>
      <c r="AB57" s="5"/>
      <c r="AC57" s="5"/>
      <c r="AD57" s="5"/>
    </row>
    <row r="58" spans="1:30" ht="94.5" customHeight="1">
      <c r="A58" s="837"/>
      <c r="B58" s="661"/>
      <c r="C58" s="840"/>
      <c r="D58" s="584" t="s">
        <v>626</v>
      </c>
      <c r="E58" s="870" t="s">
        <v>627</v>
      </c>
      <c r="F58" s="800" t="s">
        <v>210</v>
      </c>
      <c r="G58" s="440" t="s">
        <v>628</v>
      </c>
      <c r="H58" s="787" t="s">
        <v>351</v>
      </c>
      <c r="I58" s="559">
        <v>1</v>
      </c>
      <c r="J58" s="561">
        <v>10</v>
      </c>
      <c r="K58" s="581" t="str">
        <f>IF(I58*J58=0," ",IF(OR(AND(I58=1,J58=5),AND(I58=2,J58=5)),"Moderado",IF(OR(AND(I58=3,J58=5),AND(I58=4,J58=5),AND(I58=2,J58=10),AND(I58=1,J58=10)),"Alto",IF(OR(AND(I58=5,J58=5),AND(I58=3,J58=10),AND(I58=4,J58=10),AND(I58=5,J58=10),AND(I58=1,J58=20),AND(I58=2,J58=20),AND(I58=3,J58=20),AND(I58=4,J58=20),AND(I58=5,J58=20)),"Extremo",""))))</f>
        <v>Alto</v>
      </c>
      <c r="L58" s="787" t="s">
        <v>352</v>
      </c>
      <c r="M58" s="559">
        <v>1</v>
      </c>
      <c r="N58" s="561">
        <v>5</v>
      </c>
      <c r="O58" s="581" t="str">
        <f>IF(M58*N58=0," ",IF(OR(AND(M58=1,N58=5),AND(M58=2,N58=5)),"Moderado",IF(OR(AND(M58=3,N58=5),AND(M58=4,N58=5),AND(M58=2,N58=10),AND(M58=1,N58=10)),"Alto",IF(OR(AND(M58=5,N58=5),AND(M58=3,N58=10),AND(M58=4,N58=10),AND(M58=5,N58=10),AND(M58=1,N58=20),AND(M58=2,N58=20),AND(M58=3,N58=20),AND(M58=4,N58=20),AND(M58=5,N58=20)),"Extremo",""))))</f>
        <v>Moderado</v>
      </c>
      <c r="P58" s="788" t="s">
        <v>313</v>
      </c>
      <c r="Q58" s="871" t="s">
        <v>519</v>
      </c>
      <c r="R58" s="800" t="s">
        <v>629</v>
      </c>
      <c r="S58" s="829" t="s">
        <v>122</v>
      </c>
      <c r="T58" s="781"/>
      <c r="U58" s="847">
        <v>100</v>
      </c>
      <c r="V58" s="5"/>
      <c r="W58" s="5"/>
      <c r="X58" s="5"/>
      <c r="Y58" s="5"/>
      <c r="Z58" s="5"/>
      <c r="AA58" s="5"/>
      <c r="AB58" s="5"/>
      <c r="AC58" s="5"/>
      <c r="AD58" s="5"/>
    </row>
    <row r="59" spans="1:30" ht="94.5" customHeight="1">
      <c r="A59" s="837"/>
      <c r="B59" s="661"/>
      <c r="C59" s="840"/>
      <c r="D59" s="569"/>
      <c r="E59" s="870"/>
      <c r="F59" s="800"/>
      <c r="G59" s="305" t="s">
        <v>630</v>
      </c>
      <c r="H59" s="580"/>
      <c r="I59" s="582"/>
      <c r="J59" s="594"/>
      <c r="K59" s="564"/>
      <c r="L59" s="580"/>
      <c r="M59" s="582"/>
      <c r="N59" s="594"/>
      <c r="O59" s="564"/>
      <c r="P59" s="789"/>
      <c r="Q59" s="871"/>
      <c r="R59" s="800"/>
      <c r="S59" s="810"/>
      <c r="T59" s="781"/>
      <c r="U59" s="846"/>
      <c r="V59" s="5"/>
      <c r="W59" s="5"/>
      <c r="X59" s="5"/>
      <c r="Y59" s="5"/>
      <c r="Z59" s="5"/>
      <c r="AA59" s="5"/>
      <c r="AB59" s="5"/>
      <c r="AC59" s="5"/>
      <c r="AD59" s="5"/>
    </row>
    <row r="60" spans="1:30" ht="94.5" customHeight="1">
      <c r="A60" s="837"/>
      <c r="B60" s="661"/>
      <c r="C60" s="840"/>
      <c r="D60" s="869"/>
      <c r="E60" s="461" t="s">
        <v>631</v>
      </c>
      <c r="F60" s="448" t="s">
        <v>383</v>
      </c>
      <c r="G60" s="440" t="s">
        <v>632</v>
      </c>
      <c r="H60" s="440" t="s">
        <v>633</v>
      </c>
      <c r="I60" s="432">
        <v>4</v>
      </c>
      <c r="J60" s="433">
        <v>4</v>
      </c>
      <c r="K60" s="434" t="str">
        <f>IF(I60*J60=0," ",IF(OR(AND(I60=1,J60=1),AND(I60=2,J60=1),AND(I60=3,J60=1),AND(I60=1,J60=2),AND(I60=2,J60=2)),"Bajo",IF(OR(AND(I60=1,J60=3),AND(I60=2,J60=3),AND(I60=3,J60=2),AND(I60=4,J60=1)),"Moderado",IF(OR(AND(I60=1,J60=5),AND(I60=1,J60=4),AND(I60=2,J60=4),AND(I60=3,J60=3),AND(I60=4,J60=3),AND(I60=4,J60=2),AND(I60=5,J60=2),AND(I60=5,J60=1)),"Alto",IF(OR(AND(I60=2,J60=5),AND(I60=3,J60=4),AND(I60=4,J60=4),AND(I60=5,J60=4),AND(I60=5,J60=3),AND(I60=3,J60=5),AND(I60=4,J60=5),AND(I60=5,J60=5)),"Extremo","")))))</f>
        <v>Extremo</v>
      </c>
      <c r="L60" s="305" t="s">
        <v>634</v>
      </c>
      <c r="M60" s="435">
        <v>2</v>
      </c>
      <c r="N60" s="436">
        <v>2</v>
      </c>
      <c r="O60" s="434" t="str">
        <f>IF(M60*N60=0," ",IF(OR(AND(M60=1,N60=1),AND(M60=2,N60=1),AND(M60=3,N60=1),AND(M60=1,N60=2),AND(M60=2,N60=2)),"Bajo",IF(OR(AND(M60=1,N60=3),AND(M60=2,N60=3),AND(M60=3,N60=2),AND(M60=4,N60=1)),"Moderado",IF(OR(AND(M60=1,N60=5),AND(M60=1,N60=4),AND(M60=2,N60=4),AND(M60=3,N60=3),AND(M60=4,N60=3),AND(M60=4,N60=2),AND(M60=5,N60=2),AND(M60=5,N60=1)),"Alto",IF(OR(AND(M60=2,N60=5),AND(M60=3,N60=4),AND(M60=4,N60=4),AND(M60=5,N60=4),AND(M60=5,N60=3),AND(M60=3,N60=5),AND(M60=4,N60=5),AND(M60=5,N60=5)),"Extremo","")))))</f>
        <v>Bajo</v>
      </c>
      <c r="P60" s="439" t="s">
        <v>314</v>
      </c>
      <c r="Q60" s="446" t="s">
        <v>635</v>
      </c>
      <c r="R60" s="448" t="s">
        <v>629</v>
      </c>
      <c r="S60" s="447" t="s">
        <v>122</v>
      </c>
      <c r="T60" s="781"/>
      <c r="U60" s="452">
        <v>100</v>
      </c>
      <c r="V60" s="5"/>
      <c r="W60" s="5"/>
      <c r="X60" s="5"/>
      <c r="Y60" s="5"/>
      <c r="Z60" s="5"/>
      <c r="AA60" s="5"/>
      <c r="AB60" s="5"/>
      <c r="AC60" s="5"/>
      <c r="AD60" s="5"/>
    </row>
    <row r="61" spans="1:30" ht="94.5" customHeight="1">
      <c r="A61" s="837"/>
      <c r="B61" s="661"/>
      <c r="C61" s="840"/>
      <c r="D61" s="842" t="s">
        <v>451</v>
      </c>
      <c r="E61" s="657" t="s">
        <v>373</v>
      </c>
      <c r="F61" s="606" t="s">
        <v>383</v>
      </c>
      <c r="G61" s="399" t="s">
        <v>636</v>
      </c>
      <c r="H61" s="425" t="s">
        <v>376</v>
      </c>
      <c r="I61" s="586">
        <v>5</v>
      </c>
      <c r="J61" s="589">
        <v>2</v>
      </c>
      <c r="K61" s="557" t="str">
        <f>IF(I61*J61=0," ",IF(OR(AND(I61=1,J61=1),AND(I61=2,J61=1),AND(I61=3,J61=1),AND(I61=1,J61=2),AND(I61=2,J61=2)),"Bajo",IF(OR(AND(I61=1,J61=3),AND(I61=2,J61=3),AND(I61=3,J61=2),AND(I61=4,J61=1)),"Moderado",IF(OR(AND(I61=1,J61=5),AND(I61=1,J61=4),AND(I61=2,J61=4),AND(I61=3,J61=3),AND(I61=4,J61=3),AND(I61=4,J61=2),AND(I61=5,J61=2),AND(I61=5,J61=1)),"Alto",IF(OR(AND(I61=2,J61=5),AND(I61=3,J61=4),AND(I61=4,J61=4),AND(I61=5,J61=4),AND(I61=5,J61=3),AND(I61=3,J61=5),AND(I61=4,J61=5),AND(I61=5,J61=5)),"Extremo","")))))</f>
        <v>Alto</v>
      </c>
      <c r="L61" s="814" t="s">
        <v>566</v>
      </c>
      <c r="M61" s="647">
        <v>3</v>
      </c>
      <c r="N61" s="650">
        <v>1</v>
      </c>
      <c r="O61" s="557" t="str">
        <f>IF(M61*N61=0," ",IF(OR(AND(M61=1,N61=1),AND(M61=2,N61=1),AND(M61=3,N61=1),AND(M61=1,N61=2),AND(M61=2,N61=2)),"Bajo",IF(OR(AND(M61=1,N61=3),AND(M61=2,N61=3),AND(M61=3,N61=2),AND(M61=4,N61=1)),"Moderado",IF(OR(AND(M61=1,N61=5),AND(M61=1,N61=4),AND(M61=2,N61=4),AND(M61=3,N61=3),AND(M61=4,N61=3),AND(M61=4,N61=2),AND(M61=5,N61=2),AND(M61=5,N61=1)),"Alto",IF(OR(AND(M61=2,N61=5),AND(M61=3,N61=4),AND(M61=4,N61=4),AND(M61=5,N61=4),AND(M61=5,N61=3),AND(M61=3,N61=5),AND(M61=4,N61=5),AND(M61=5,N61=5)),"Extremo","")))))</f>
        <v>Bajo</v>
      </c>
      <c r="P61" s="555" t="s">
        <v>314</v>
      </c>
      <c r="Q61" s="814" t="s">
        <v>384</v>
      </c>
      <c r="R61" s="866" t="s">
        <v>389</v>
      </c>
      <c r="S61" s="769" t="s">
        <v>122</v>
      </c>
      <c r="T61" s="781"/>
      <c r="U61" s="847">
        <v>100</v>
      </c>
      <c r="V61" s="5"/>
      <c r="W61" s="5"/>
      <c r="X61" s="5"/>
      <c r="Y61" s="5"/>
      <c r="Z61" s="5"/>
      <c r="AA61" s="5"/>
      <c r="AB61" s="5"/>
      <c r="AC61" s="5"/>
      <c r="AD61" s="5"/>
    </row>
    <row r="62" spans="1:30" ht="94.5" customHeight="1">
      <c r="A62" s="837"/>
      <c r="B62" s="661"/>
      <c r="C62" s="840"/>
      <c r="D62" s="711"/>
      <c r="E62" s="592"/>
      <c r="F62" s="593"/>
      <c r="G62" s="419" t="s">
        <v>377</v>
      </c>
      <c r="H62" s="408" t="s">
        <v>378</v>
      </c>
      <c r="I62" s="587"/>
      <c r="J62" s="590"/>
      <c r="K62" s="558"/>
      <c r="L62" s="815"/>
      <c r="M62" s="648"/>
      <c r="N62" s="651"/>
      <c r="O62" s="558"/>
      <c r="P62" s="623"/>
      <c r="Q62" s="815"/>
      <c r="R62" s="867"/>
      <c r="S62" s="849"/>
      <c r="T62" s="781"/>
      <c r="U62" s="845"/>
      <c r="V62" s="5"/>
      <c r="W62" s="5"/>
      <c r="X62" s="5"/>
      <c r="Y62" s="5"/>
      <c r="Z62" s="5"/>
      <c r="AA62" s="5"/>
      <c r="AB62" s="5"/>
      <c r="AC62" s="5"/>
      <c r="AD62" s="5"/>
    </row>
    <row r="63" spans="1:30" ht="94.5" customHeight="1">
      <c r="A63" s="837"/>
      <c r="B63" s="661"/>
      <c r="C63" s="840"/>
      <c r="D63" s="711"/>
      <c r="E63" s="592"/>
      <c r="F63" s="593"/>
      <c r="G63" s="419" t="s">
        <v>379</v>
      </c>
      <c r="H63" s="408" t="s">
        <v>380</v>
      </c>
      <c r="I63" s="588"/>
      <c r="J63" s="591"/>
      <c r="K63" s="564"/>
      <c r="L63" s="292" t="s">
        <v>567</v>
      </c>
      <c r="M63" s="649"/>
      <c r="N63" s="652"/>
      <c r="O63" s="564"/>
      <c r="P63" s="623"/>
      <c r="Q63" s="292" t="s">
        <v>385</v>
      </c>
      <c r="R63" s="867"/>
      <c r="S63" s="849"/>
      <c r="T63" s="781"/>
      <c r="U63" s="846"/>
      <c r="V63" s="5"/>
      <c r="W63" s="5"/>
      <c r="X63" s="5"/>
      <c r="Y63" s="5"/>
      <c r="Z63" s="5"/>
      <c r="AA63" s="5"/>
      <c r="AB63" s="5"/>
      <c r="AC63" s="5"/>
      <c r="AD63" s="5"/>
    </row>
    <row r="64" spans="1:30" ht="94.5" customHeight="1">
      <c r="A64" s="837"/>
      <c r="B64" s="661"/>
      <c r="C64" s="840"/>
      <c r="D64" s="711"/>
      <c r="E64" s="592" t="s">
        <v>374</v>
      </c>
      <c r="F64" s="593" t="s">
        <v>383</v>
      </c>
      <c r="G64" s="419" t="s">
        <v>565</v>
      </c>
      <c r="H64" s="815" t="s">
        <v>376</v>
      </c>
      <c r="I64" s="586">
        <v>5</v>
      </c>
      <c r="J64" s="589">
        <v>2</v>
      </c>
      <c r="K64" s="557" t="str">
        <f>IF(I64*J64=0," ",IF(OR(AND(I64=1,J64=1),AND(I64=2,J64=1),AND(I64=3,J64=1),AND(I64=1,J64=2),AND(I64=2,J64=2)),"Bajo",IF(OR(AND(I64=1,J64=3),AND(I64=2,J64=3),AND(I64=3,J64=2),AND(I64=4,J64=1)),"Moderado",IF(OR(AND(I64=1,J64=5),AND(I64=1,J64=4),AND(I64=2,J64=4),AND(I64=3,J64=3),AND(I64=4,J64=3),AND(I64=4,J64=2),AND(I64=5,J64=2),AND(I64=5,J64=1)),"Alto",IF(OR(AND(I64=2,J64=5),AND(I64=3,J64=4),AND(I64=4,J64=4),AND(I64=5,J64=4),AND(I64=5,J64=3),AND(I64=3,J64=5),AND(I64=4,J64=5),AND(I64=5,J64=5)),"Extremo","")))))</f>
        <v>Alto</v>
      </c>
      <c r="L64" s="848" t="s">
        <v>568</v>
      </c>
      <c r="M64" s="647">
        <v>3</v>
      </c>
      <c r="N64" s="650">
        <v>1</v>
      </c>
      <c r="O64" s="557" t="str">
        <f>IF(M64*N64=0," ",IF(OR(AND(M64=1,N64=1),AND(M64=2,N64=1),AND(M64=3,N64=1),AND(M64=1,N64=2),AND(M64=2,N64=2)),"Bajo",IF(OR(AND(M64=1,N64=3),AND(M64=2,N64=3),AND(M64=3,N64=2),AND(M64=4,N64=1)),"Moderado",IF(OR(AND(M64=1,N64=5),AND(M64=1,N64=4),AND(M64=2,N64=4),AND(M64=3,N64=3),AND(M64=4,N64=3),AND(M64=4,N64=2),AND(M64=5,N64=2),AND(M64=5,N64=1)),"Alto",IF(OR(AND(M64=2,N64=5),AND(M64=3,N64=4),AND(M64=4,N64=4),AND(M64=5,N64=4),AND(M64=5,N64=3),AND(M64=3,N64=5),AND(M64=4,N64=5),AND(M64=5,N64=5)),"Extremo","")))))</f>
        <v>Bajo</v>
      </c>
      <c r="P64" s="623" t="s">
        <v>314</v>
      </c>
      <c r="Q64" s="292" t="s">
        <v>386</v>
      </c>
      <c r="R64" s="868" t="s">
        <v>389</v>
      </c>
      <c r="S64" s="849" t="s">
        <v>122</v>
      </c>
      <c r="T64" s="781"/>
      <c r="U64" s="847">
        <v>90</v>
      </c>
      <c r="V64" s="5"/>
      <c r="W64" s="5"/>
      <c r="X64" s="5"/>
      <c r="Y64" s="5"/>
      <c r="Z64" s="5"/>
      <c r="AA64" s="5"/>
      <c r="AB64" s="5"/>
      <c r="AC64" s="5"/>
      <c r="AD64" s="5"/>
    </row>
    <row r="65" spans="1:30" ht="94.5" customHeight="1">
      <c r="A65" s="837"/>
      <c r="B65" s="661"/>
      <c r="C65" s="840"/>
      <c r="D65" s="711"/>
      <c r="E65" s="592"/>
      <c r="F65" s="593"/>
      <c r="G65" s="419" t="s">
        <v>381</v>
      </c>
      <c r="H65" s="815"/>
      <c r="I65" s="588"/>
      <c r="J65" s="591"/>
      <c r="K65" s="564"/>
      <c r="L65" s="814"/>
      <c r="M65" s="649"/>
      <c r="N65" s="652"/>
      <c r="O65" s="564"/>
      <c r="P65" s="623"/>
      <c r="Q65" s="292" t="s">
        <v>387</v>
      </c>
      <c r="R65" s="868"/>
      <c r="S65" s="849"/>
      <c r="T65" s="781"/>
      <c r="U65" s="846"/>
      <c r="V65" s="5"/>
      <c r="W65" s="5"/>
      <c r="X65" s="5"/>
      <c r="Y65" s="5"/>
      <c r="Z65" s="5"/>
      <c r="AA65" s="5"/>
      <c r="AB65" s="5"/>
      <c r="AC65" s="5"/>
      <c r="AD65" s="5"/>
    </row>
    <row r="66" spans="1:30" ht="94.5" customHeight="1" thickBot="1">
      <c r="A66" s="838"/>
      <c r="B66" s="839"/>
      <c r="C66" s="841"/>
      <c r="D66" s="844"/>
      <c r="E66" s="462" t="s">
        <v>375</v>
      </c>
      <c r="F66" s="234" t="s">
        <v>383</v>
      </c>
      <c r="G66" s="230" t="s">
        <v>520</v>
      </c>
      <c r="H66" s="235" t="s">
        <v>382</v>
      </c>
      <c r="I66" s="432">
        <v>5</v>
      </c>
      <c r="J66" s="433">
        <v>2</v>
      </c>
      <c r="K66" s="434" t="str">
        <f>IF(I66*J66=0," ",IF(OR(AND(I66=1,J66=1),AND(I66=2,J66=1),AND(I66=3,J66=1),AND(I66=1,J66=2),AND(I66=2,J66=2)),"Bajo",IF(OR(AND(I66=1,J66=3),AND(I66=2,J66=3),AND(I66=3,J66=2),AND(I66=4,J66=1)),"Moderado",IF(OR(AND(I66=1,J66=5),AND(I66=1,J66=4),AND(I66=2,J66=4),AND(I66=3,J66=3),AND(I66=4,J66=3),AND(I66=4,J66=2),AND(I66=5,J66=2),AND(I66=5,J66=1)),"Alto",IF(OR(AND(I66=2,J66=5),AND(I66=3,J66=4),AND(I66=4,J66=4),AND(I66=5,J66=4),AND(I66=5,J66=3),AND(I66=3,J66=5),AND(I66=4,J66=5),AND(I66=5,J66=5)),"Extremo","")))))</f>
        <v>Alto</v>
      </c>
      <c r="L66" s="293" t="s">
        <v>569</v>
      </c>
      <c r="M66" s="435">
        <v>3</v>
      </c>
      <c r="N66" s="436">
        <v>1</v>
      </c>
      <c r="O66" s="434" t="str">
        <f>IF(M66*N66=0," ",IF(OR(AND(M66=1,N66=1),AND(M66=2,N66=1),AND(M66=3,N66=1),AND(M66=1,N66=2),AND(M66=2,N66=2)),"Bajo",IF(OR(AND(M66=1,N66=3),AND(M66=2,N66=3),AND(M66=3,N66=2),AND(M66=4,N66=1)),"Moderado",IF(OR(AND(M66=1,N66=5),AND(M66=1,N66=4),AND(M66=2,N66=4),AND(M66=3,N66=3),AND(M66=4,N66=3),AND(M66=4,N66=2),AND(M66=5,N66=2),AND(M66=5,N66=1)),"Alto",IF(OR(AND(M66=2,N66=5),AND(M66=3,N66=4),AND(M66=4,N66=4),AND(M66=5,N66=4),AND(M66=5,N66=3),AND(M66=3,N66=5),AND(M66=4,N66=5),AND(M66=5,N66=5)),"Extremo","")))))</f>
        <v>Bajo</v>
      </c>
      <c r="P66" s="294" t="s">
        <v>314</v>
      </c>
      <c r="Q66" s="293" t="s">
        <v>388</v>
      </c>
      <c r="R66" s="449" t="s">
        <v>389</v>
      </c>
      <c r="S66" s="236" t="s">
        <v>122</v>
      </c>
      <c r="T66" s="781"/>
      <c r="U66" s="452">
        <v>90</v>
      </c>
      <c r="V66" s="5"/>
      <c r="W66" s="5"/>
      <c r="X66" s="5"/>
      <c r="Y66" s="5"/>
      <c r="Z66" s="5"/>
      <c r="AA66" s="5"/>
      <c r="AB66" s="5"/>
      <c r="AC66" s="5"/>
      <c r="AD66" s="5"/>
    </row>
    <row r="67" spans="1:30" ht="111.75" customHeight="1">
      <c r="A67" s="654" t="s">
        <v>21</v>
      </c>
      <c r="B67" s="671" t="s">
        <v>201</v>
      </c>
      <c r="C67" s="689" t="s">
        <v>200</v>
      </c>
      <c r="D67" s="694" t="s">
        <v>453</v>
      </c>
      <c r="E67" s="420" t="s">
        <v>175</v>
      </c>
      <c r="F67" s="417" t="s">
        <v>208</v>
      </c>
      <c r="G67" s="420" t="s">
        <v>174</v>
      </c>
      <c r="H67" s="406" t="s">
        <v>270</v>
      </c>
      <c r="I67" s="410">
        <v>4</v>
      </c>
      <c r="J67" s="411">
        <v>4</v>
      </c>
      <c r="K67" s="386" t="str">
        <f>IF(I67*J67=0," ",IF(OR(AND(I67=1,J67=1),AND(I67=2,J67=1),AND(I67=3,J67=1),AND(I67=1,J67=2),AND(I67=2,J67=2)),"Bajo",IF(OR(AND(I67=1,J67=3),AND(I67=2,J67=3),AND(I67=3,J67=2),AND(I67=4,J67=1)),"Moderado",IF(OR(AND(I67=1,J67=5),AND(I67=1,J67=4),AND(I67=2,J67=4),AND(I67=3,J67=3),AND(I67=4,J67=3),AND(I67=4,J67=2),AND(I67=5,J67=2),AND(I67=5,J67=1)),"Alto",IF(OR(AND(I67=2,J67=5),AND(I67=3,J67=4),AND(I67=4,J67=4),AND(I67=5,J67=4),AND(I67=5,J67=3),AND(I67=3,J67=5),AND(I67=4,J67=5),AND(I67=5,J67=5)),"Extremo","")))))</f>
        <v>Extremo</v>
      </c>
      <c r="L67" s="40" t="s">
        <v>176</v>
      </c>
      <c r="M67" s="200">
        <v>3</v>
      </c>
      <c r="N67" s="197">
        <v>3</v>
      </c>
      <c r="O67" s="386" t="str">
        <f>IF(M67*N67=0," ",IF(OR(AND(M67=1,N67=1),AND(M67=2,N67=1),AND(M67=3,N67=1),AND(M67=1,N67=2),AND(M67=2,N67=2)),"Bajo",IF(OR(AND(M67=1,N67=3),AND(M67=2,N67=3),AND(M67=3,N67=2),AND(M67=4,N67=1)),"Moderado",IF(OR(AND(M67=1,N67=5),AND(M67=1,N67=4),AND(M67=2,N67=4),AND(M67=3,N67=3),AND(M67=4,N67=3),AND(M67=4,N67=2),AND(M67=5,N67=2),AND(M67=5,N67=1)),"Alto",IF(OR(AND(M67=2,N67=5),AND(M67=3,N67=4),AND(M67=4,N67=4),AND(M67=5,N67=4),AND(M67=5,N67=3),AND(M67=3,N67=5),AND(M67=4,N67=5),AND(M67=5,N67=5)),"Extremo","")))))</f>
        <v>Alto</v>
      </c>
      <c r="P67" s="40" t="s">
        <v>314</v>
      </c>
      <c r="Q67" s="271" t="s">
        <v>521</v>
      </c>
      <c r="R67" s="401" t="s">
        <v>177</v>
      </c>
      <c r="S67" s="423" t="s">
        <v>138</v>
      </c>
      <c r="T67" s="318"/>
      <c r="U67" s="452">
        <v>100</v>
      </c>
      <c r="V67" s="5"/>
      <c r="W67" s="5"/>
      <c r="X67" s="5"/>
      <c r="Y67" s="5"/>
      <c r="Z67" s="5"/>
      <c r="AA67" s="5"/>
      <c r="AB67" s="5"/>
      <c r="AC67" s="5"/>
      <c r="AD67" s="5"/>
    </row>
    <row r="68" spans="1:30" ht="81.75" customHeight="1">
      <c r="A68" s="655"/>
      <c r="B68" s="672"/>
      <c r="C68" s="690"/>
      <c r="D68" s="695"/>
      <c r="E68" s="419" t="s">
        <v>216</v>
      </c>
      <c r="F68" s="388" t="s">
        <v>210</v>
      </c>
      <c r="G68" s="419" t="s">
        <v>217</v>
      </c>
      <c r="H68" s="119" t="s">
        <v>218</v>
      </c>
      <c r="I68" s="413">
        <v>4</v>
      </c>
      <c r="J68" s="404">
        <v>20</v>
      </c>
      <c r="K68" s="131" t="str">
        <f>IF(I68*J68=0," ",IF(OR(AND(I68=1,J68=5),AND(I68=2,J68=5)),"Moderado",IF(OR(AND(I68=3,J68=5),AND(I68=4,J68=5),AND(I68=2,J68=10),AND(I68=1,J68=10)),"Alto",IF(OR(AND(I68=5,J68=5),AND(I68=3,J68=10),AND(I68=4,J68=10),AND(I68=5,J68=10),AND(I68=1,J68=20),AND(I68=2,J68=20),AND(I68=3,J68=20),AND(I68=4,J68=20),AND(I68=5,J68=20)),"Extremo",""))))</f>
        <v>Extremo</v>
      </c>
      <c r="L68" s="42" t="s">
        <v>234</v>
      </c>
      <c r="M68" s="413">
        <v>2</v>
      </c>
      <c r="N68" s="404">
        <v>10</v>
      </c>
      <c r="O68" s="131" t="str">
        <f>IF(M68*N68=0," ",IF(OR(AND(M68=1,N68=5),AND(M68=2,N68=5)),"Moderado",IF(OR(AND(M68=3,N68=5),AND(M68=4,N68=5),AND(M68=2,N68=10),AND(M68=1,N68=10)),"Alto",IF(OR(AND(M68=5,N68=5),AND(M68=3,N68=10),AND(M68=4,N68=10),AND(M68=5,N68=10),AND(M68=1,N68=20),AND(M68=2,N68=20),AND(M68=3,N68=20),AND(M68=4,N68=20),AND(M68=5,N68=20)),"Extremo",""))))</f>
        <v>Alto</v>
      </c>
      <c r="P68" s="42" t="s">
        <v>314</v>
      </c>
      <c r="Q68" s="272" t="s">
        <v>522</v>
      </c>
      <c r="R68" s="396" t="s">
        <v>177</v>
      </c>
      <c r="S68" s="397" t="s">
        <v>133</v>
      </c>
      <c r="T68" s="318"/>
      <c r="U68" s="452">
        <v>100</v>
      </c>
      <c r="V68" s="5"/>
      <c r="W68" s="5"/>
      <c r="X68" s="5"/>
      <c r="Y68" s="5"/>
      <c r="Z68" s="5"/>
      <c r="AA68" s="5"/>
      <c r="AB68" s="5"/>
      <c r="AC68" s="5"/>
      <c r="AD68" s="5"/>
    </row>
    <row r="69" spans="1:30" ht="121.5" customHeight="1" thickBot="1">
      <c r="A69" s="656"/>
      <c r="B69" s="673"/>
      <c r="C69" s="691"/>
      <c r="D69" s="696"/>
      <c r="E69" s="296" t="s">
        <v>205</v>
      </c>
      <c r="F69" s="297" t="s">
        <v>210</v>
      </c>
      <c r="G69" s="296" t="s">
        <v>206</v>
      </c>
      <c r="H69" s="298" t="s">
        <v>525</v>
      </c>
      <c r="I69" s="299">
        <v>4</v>
      </c>
      <c r="J69" s="300">
        <v>20</v>
      </c>
      <c r="K69" s="131" t="str">
        <f>IF(I69*J69=0," ",IF(OR(AND(I69=1,J69=5),AND(I69=2,J69=5)),"Moderado",IF(OR(AND(I69=3,J69=5),AND(I69=4,J69=5),AND(I69=2,J69=10),AND(I69=1,J69=10)),"Alto",IF(OR(AND(I69=5,J69=5),AND(I69=3,J69=10),AND(I69=4,J69=10),AND(I69=5,J69=10),AND(I69=1,J69=20),AND(I69=2,J69=20),AND(I69=3,J69=20),AND(I69=4,J69=20),AND(I69=5,J69=20)),"Extremo",""))))</f>
        <v>Extremo</v>
      </c>
      <c r="L69" s="301" t="s">
        <v>524</v>
      </c>
      <c r="M69" s="299">
        <v>2</v>
      </c>
      <c r="N69" s="300">
        <v>10</v>
      </c>
      <c r="O69" s="131" t="str">
        <f>IF(M69*N69=0," ",IF(OR(AND(M69=1,N69=5),AND(M69=2,N69=5)),"Moderado",IF(OR(AND(M69=3,N69=5),AND(M69=4,N69=5),AND(M69=2,N69=10),AND(M69=1,N69=10)),"Alto",IF(OR(AND(M69=5,N69=5),AND(M69=3,N69=10),AND(M69=4,N69=10),AND(M69=5,N69=10),AND(M69=1,N69=20),AND(M69=2,N69=20),AND(M69=3,N69=20),AND(M69=4,N69=20),AND(M69=5,N69=20)),"Extremo",""))))</f>
        <v>Alto</v>
      </c>
      <c r="P69" s="301" t="s">
        <v>314</v>
      </c>
      <c r="Q69" s="302" t="s">
        <v>523</v>
      </c>
      <c r="R69" s="303" t="s">
        <v>177</v>
      </c>
      <c r="S69" s="304" t="s">
        <v>133</v>
      </c>
      <c r="T69" s="319"/>
      <c r="U69" s="452">
        <v>100</v>
      </c>
      <c r="V69" s="5"/>
      <c r="W69" s="5"/>
      <c r="X69" s="5"/>
      <c r="Y69" s="5"/>
      <c r="Z69" s="5"/>
      <c r="AA69" s="5"/>
      <c r="AB69" s="5"/>
      <c r="AC69" s="5"/>
      <c r="AD69" s="5"/>
    </row>
    <row r="70" spans="1:30" ht="86.25" customHeight="1">
      <c r="A70" s="739" t="s">
        <v>125</v>
      </c>
      <c r="B70" s="747" t="s">
        <v>202</v>
      </c>
      <c r="C70" s="744" t="s">
        <v>186</v>
      </c>
      <c r="D70" s="697" t="s">
        <v>454</v>
      </c>
      <c r="E70" s="766" t="s">
        <v>745</v>
      </c>
      <c r="F70" s="702" t="s">
        <v>208</v>
      </c>
      <c r="G70" s="306" t="s">
        <v>47</v>
      </c>
      <c r="H70" s="306" t="s">
        <v>51</v>
      </c>
      <c r="I70" s="703">
        <v>3</v>
      </c>
      <c r="J70" s="692">
        <v>3</v>
      </c>
      <c r="K70" s="790" t="str">
        <f>IF(I70*J70=0," ",IF(OR(AND(I70=1,J70=1),AND(I70=2,J70=1),AND(I70=3,J70=1),AND(I70=1,J70=2),AND(I70=2,J70=2)),"Bajo",IF(OR(AND(I70=1,J70=3),AND(I70=2,J70=3),AND(I70=3,J70=2),AND(I70=4,J70=1)),"Moderado",IF(OR(AND(I70=1,J70=5),AND(I70=1,J70=4),AND(I70=2,J70=4),AND(I70=3,J70=3),AND(I70=4,J70=3),AND(I70=4,J70=2),AND(I70=5,J70=2),AND(I70=5,J70=1)),"Alto",IF(OR(AND(I70=2,J70=5),AND(I70=3,J70=4),AND(I70=4,J70=4),AND(I70=5,J70=4),AND(I70=5,J70=3),AND(I70=3,J70=5),AND(I70=4,J70=5),AND(I70=5,J70=5)),"Extremo","")))))</f>
        <v>Alto</v>
      </c>
      <c r="L70" s="596" t="s">
        <v>134</v>
      </c>
      <c r="M70" s="795">
        <v>2</v>
      </c>
      <c r="N70" s="783">
        <v>3</v>
      </c>
      <c r="O70" s="790" t="str">
        <f>IF(M70*N70=0," ",IF(OR(AND(M70=1,N70=1),AND(M70=2,N70=1),AND(M70=3,N70=1),AND(M70=1,N70=2),AND(M70=2,N70=2)),"Bajo",IF(OR(AND(M70=1,N70=3),AND(M70=2,N70=3),AND(M70=3,N70=2),AND(M70=4,N70=1)),"Moderado",IF(OR(AND(M70=1,N70=5),AND(M70=1,N70=4),AND(M70=2,N70=4),AND(M70=3,N70=3),AND(M70=4,N70=3),AND(M70=4,N70=2),AND(M70=5,N70=2),AND(M70=5,N70=1)),"Alto",IF(OR(AND(M70=2,N70=5),AND(M70=3,N70=4),AND(M70=4,N70=4),AND(M70=5,N70=4),AND(M70=5,N70=3),AND(M70=3,N70=5),AND(M70=4,N70=5),AND(M70=5,N70=5)),"Extremo","")))))</f>
        <v>Moderado</v>
      </c>
      <c r="P70" s="794" t="s">
        <v>314</v>
      </c>
      <c r="Q70" s="798" t="s">
        <v>526</v>
      </c>
      <c r="R70" s="797" t="s">
        <v>55</v>
      </c>
      <c r="S70" s="777" t="s">
        <v>120</v>
      </c>
      <c r="T70" s="320"/>
      <c r="U70" s="847">
        <v>90</v>
      </c>
      <c r="V70" s="5"/>
      <c r="W70" s="5"/>
      <c r="X70" s="5"/>
      <c r="Y70" s="5"/>
      <c r="Z70" s="5"/>
      <c r="AA70" s="5"/>
      <c r="AB70" s="5"/>
      <c r="AC70" s="5"/>
      <c r="AD70" s="5"/>
    </row>
    <row r="71" spans="1:30" ht="71.25" customHeight="1">
      <c r="A71" s="740"/>
      <c r="B71" s="748"/>
      <c r="C71" s="745"/>
      <c r="D71" s="698"/>
      <c r="E71" s="592"/>
      <c r="F71" s="700"/>
      <c r="G71" s="54" t="s">
        <v>48</v>
      </c>
      <c r="H71" s="54" t="s">
        <v>52</v>
      </c>
      <c r="I71" s="641"/>
      <c r="J71" s="639"/>
      <c r="K71" s="595"/>
      <c r="L71" s="597"/>
      <c r="M71" s="796"/>
      <c r="N71" s="784"/>
      <c r="O71" s="595"/>
      <c r="P71" s="556"/>
      <c r="Q71" s="799"/>
      <c r="R71" s="781"/>
      <c r="S71" s="778"/>
      <c r="T71" s="318"/>
      <c r="U71" s="845"/>
      <c r="V71" s="5"/>
      <c r="W71" s="5"/>
      <c r="X71" s="5"/>
      <c r="Y71" s="5"/>
      <c r="Z71" s="5"/>
      <c r="AA71" s="5"/>
      <c r="AB71" s="5"/>
      <c r="AC71" s="5"/>
      <c r="AD71" s="5"/>
    </row>
    <row r="72" spans="1:30" ht="58.5" customHeight="1">
      <c r="A72" s="740"/>
      <c r="B72" s="748"/>
      <c r="C72" s="745"/>
      <c r="D72" s="698"/>
      <c r="E72" s="592"/>
      <c r="F72" s="700"/>
      <c r="G72" s="54" t="s">
        <v>49</v>
      </c>
      <c r="H72" s="54" t="s">
        <v>53</v>
      </c>
      <c r="I72" s="641"/>
      <c r="J72" s="639"/>
      <c r="K72" s="595"/>
      <c r="L72" s="597"/>
      <c r="M72" s="796"/>
      <c r="N72" s="784"/>
      <c r="O72" s="595"/>
      <c r="P72" s="556"/>
      <c r="Q72" s="799"/>
      <c r="R72" s="781"/>
      <c r="S72" s="778"/>
      <c r="T72" s="318"/>
      <c r="U72" s="845"/>
      <c r="V72" s="5"/>
      <c r="W72" s="5"/>
      <c r="X72" s="5"/>
      <c r="Y72" s="5"/>
      <c r="Z72" s="5"/>
      <c r="AA72" s="5"/>
      <c r="AB72" s="5"/>
      <c r="AC72" s="5"/>
      <c r="AD72" s="5"/>
    </row>
    <row r="73" spans="1:30" ht="46.5" customHeight="1">
      <c r="A73" s="740"/>
      <c r="B73" s="748"/>
      <c r="C73" s="745"/>
      <c r="D73" s="698"/>
      <c r="E73" s="592"/>
      <c r="F73" s="700"/>
      <c r="G73" s="54" t="s">
        <v>35</v>
      </c>
      <c r="H73" s="54" t="s">
        <v>235</v>
      </c>
      <c r="I73" s="641"/>
      <c r="J73" s="639"/>
      <c r="K73" s="595"/>
      <c r="L73" s="597"/>
      <c r="M73" s="796"/>
      <c r="N73" s="784"/>
      <c r="O73" s="595"/>
      <c r="P73" s="556"/>
      <c r="Q73" s="799"/>
      <c r="R73" s="781"/>
      <c r="S73" s="778"/>
      <c r="T73" s="802"/>
      <c r="U73" s="845"/>
      <c r="V73" s="5"/>
      <c r="W73" s="5"/>
      <c r="X73" s="5"/>
      <c r="Y73" s="5"/>
      <c r="Z73" s="5"/>
      <c r="AA73" s="5"/>
      <c r="AB73" s="5"/>
      <c r="AC73" s="5"/>
      <c r="AD73" s="5"/>
    </row>
    <row r="74" spans="1:30" ht="90.75" customHeight="1">
      <c r="A74" s="740"/>
      <c r="B74" s="748"/>
      <c r="C74" s="745"/>
      <c r="D74" s="698"/>
      <c r="E74" s="592"/>
      <c r="F74" s="701"/>
      <c r="G74" s="264" t="s">
        <v>50</v>
      </c>
      <c r="H74" s="54" t="s">
        <v>54</v>
      </c>
      <c r="I74" s="641"/>
      <c r="J74" s="639"/>
      <c r="K74" s="595"/>
      <c r="L74" s="597"/>
      <c r="M74" s="796"/>
      <c r="N74" s="784"/>
      <c r="O74" s="595"/>
      <c r="P74" s="555"/>
      <c r="Q74" s="799"/>
      <c r="R74" s="619"/>
      <c r="S74" s="779"/>
      <c r="T74" s="803"/>
      <c r="U74" s="846"/>
      <c r="V74" s="5"/>
      <c r="W74" s="5"/>
      <c r="X74" s="5"/>
      <c r="Y74" s="5"/>
      <c r="Z74" s="5"/>
      <c r="AA74" s="5"/>
      <c r="AB74" s="5"/>
      <c r="AC74" s="5"/>
      <c r="AD74" s="5"/>
    </row>
    <row r="75" spans="1:30" ht="50.25" customHeight="1">
      <c r="A75" s="740"/>
      <c r="B75" s="748"/>
      <c r="C75" s="745"/>
      <c r="D75" s="698"/>
      <c r="E75" s="592" t="s">
        <v>24</v>
      </c>
      <c r="F75" s="699" t="s">
        <v>210</v>
      </c>
      <c r="G75" s="264" t="s">
        <v>56</v>
      </c>
      <c r="H75" s="264" t="s">
        <v>61</v>
      </c>
      <c r="I75" s="586">
        <v>4</v>
      </c>
      <c r="J75" s="589">
        <v>10</v>
      </c>
      <c r="K75" s="581" t="str">
        <f>IF(I75*J75=0," ",IF(OR(AND(I75=1,J75=5),AND(I75=2,J75=5)),"Moderado",IF(OR(AND(I75=3,J75=5),AND(I75=4,J75=5),AND(I75=2,J75=10),AND(I75=1,J75=10)),"Alto",IF(OR(AND(I75=5,J75=5),AND(I75=3,J75=10),AND(I75=4,J75=10),AND(I75=5,J75=10),AND(I75=1,J75=20),AND(I75=2,J75=20),AND(I75=3,J75=20),AND(I75=4,J75=20),AND(I75=5,J75=20)),"Extremo",""))))</f>
        <v>Extremo</v>
      </c>
      <c r="L75" s="597" t="s">
        <v>42</v>
      </c>
      <c r="M75" s="586">
        <v>2</v>
      </c>
      <c r="N75" s="589">
        <v>5</v>
      </c>
      <c r="O75" s="581" t="str">
        <f>IF(M75*N75=0," ",IF(OR(AND(M75=1,N75=5),AND(M75=2,N75=5)),"Moderado",IF(OR(AND(M75=3,N75=5),AND(M75=4,N75=5),AND(M75=2,N75=10),AND(M75=1,N75=10)),"Alto",IF(OR(AND(M75=5,N75=5),AND(M75=3,N75=10),AND(M75=4,N75=10),AND(M75=5,N75=10),AND(M75=1,N75=20),AND(M75=2,N75=20),AND(M75=3,N75=20),AND(M75=4,N75=20),AND(M75=5,N75=20)),"Extremo",""))))</f>
        <v>Moderado</v>
      </c>
      <c r="P75" s="612" t="s">
        <v>314</v>
      </c>
      <c r="Q75" s="633" t="s">
        <v>527</v>
      </c>
      <c r="R75" s="633" t="s">
        <v>108</v>
      </c>
      <c r="S75" s="780" t="s">
        <v>120</v>
      </c>
      <c r="T75" s="312" t="s">
        <v>427</v>
      </c>
      <c r="U75" s="847">
        <v>90</v>
      </c>
      <c r="V75" s="5"/>
      <c r="W75" s="5"/>
      <c r="X75" s="5"/>
      <c r="Y75" s="5"/>
      <c r="Z75" s="5"/>
      <c r="AA75" s="5"/>
      <c r="AB75" s="5"/>
      <c r="AC75" s="5"/>
      <c r="AD75" s="5"/>
    </row>
    <row r="76" spans="1:30" ht="44.25" customHeight="1">
      <c r="A76" s="740"/>
      <c r="B76" s="748"/>
      <c r="C76" s="745"/>
      <c r="D76" s="698"/>
      <c r="E76" s="592"/>
      <c r="F76" s="700"/>
      <c r="G76" s="54" t="s">
        <v>57</v>
      </c>
      <c r="H76" s="54" t="s">
        <v>62</v>
      </c>
      <c r="I76" s="587"/>
      <c r="J76" s="590"/>
      <c r="K76" s="558"/>
      <c r="L76" s="597"/>
      <c r="M76" s="587"/>
      <c r="N76" s="590"/>
      <c r="O76" s="558"/>
      <c r="P76" s="556"/>
      <c r="Q76" s="781"/>
      <c r="R76" s="781"/>
      <c r="S76" s="778"/>
      <c r="T76" s="313" t="s">
        <v>428</v>
      </c>
      <c r="U76" s="845"/>
      <c r="V76" s="5"/>
      <c r="W76" s="5"/>
      <c r="X76" s="5"/>
      <c r="Y76" s="5"/>
      <c r="Z76" s="5"/>
      <c r="AA76" s="5"/>
      <c r="AB76" s="5"/>
      <c r="AC76" s="5"/>
      <c r="AD76" s="5"/>
    </row>
    <row r="77" spans="1:30" ht="44.25" customHeight="1">
      <c r="A77" s="740"/>
      <c r="B77" s="748"/>
      <c r="C77" s="745"/>
      <c r="D77" s="698"/>
      <c r="E77" s="592"/>
      <c r="F77" s="700"/>
      <c r="G77" s="54" t="s">
        <v>58</v>
      </c>
      <c r="H77" s="54" t="s">
        <v>63</v>
      </c>
      <c r="I77" s="587"/>
      <c r="J77" s="590"/>
      <c r="K77" s="558"/>
      <c r="L77" s="597"/>
      <c r="M77" s="587"/>
      <c r="N77" s="590"/>
      <c r="O77" s="558"/>
      <c r="P77" s="556"/>
      <c r="Q77" s="781"/>
      <c r="R77" s="781"/>
      <c r="S77" s="778"/>
      <c r="T77" s="312" t="s">
        <v>429</v>
      </c>
      <c r="U77" s="845"/>
      <c r="V77" s="5"/>
      <c r="W77" s="5"/>
      <c r="X77" s="5"/>
      <c r="Y77" s="5"/>
      <c r="Z77" s="5"/>
      <c r="AA77" s="5"/>
      <c r="AB77" s="5"/>
      <c r="AC77" s="5"/>
      <c r="AD77" s="5"/>
    </row>
    <row r="78" spans="1:30" ht="44.25" customHeight="1">
      <c r="A78" s="740"/>
      <c r="B78" s="748"/>
      <c r="C78" s="745"/>
      <c r="D78" s="698"/>
      <c r="E78" s="592"/>
      <c r="F78" s="700"/>
      <c r="G78" s="54" t="s">
        <v>59</v>
      </c>
      <c r="H78" s="54" t="s">
        <v>64</v>
      </c>
      <c r="I78" s="587"/>
      <c r="J78" s="590"/>
      <c r="K78" s="558"/>
      <c r="L78" s="597"/>
      <c r="M78" s="587"/>
      <c r="N78" s="590"/>
      <c r="O78" s="558"/>
      <c r="P78" s="556"/>
      <c r="Q78" s="781"/>
      <c r="R78" s="781"/>
      <c r="S78" s="778"/>
      <c r="T78" s="802" t="s">
        <v>430</v>
      </c>
      <c r="U78" s="845"/>
      <c r="V78" s="5"/>
      <c r="W78" s="5"/>
      <c r="X78" s="5"/>
      <c r="Y78" s="5"/>
      <c r="Z78" s="5"/>
      <c r="AA78" s="5"/>
      <c r="AB78" s="5"/>
      <c r="AC78" s="5"/>
      <c r="AD78" s="5"/>
    </row>
    <row r="79" spans="1:30" ht="73.5" customHeight="1">
      <c r="A79" s="740"/>
      <c r="B79" s="748"/>
      <c r="C79" s="745"/>
      <c r="D79" s="698"/>
      <c r="E79" s="592"/>
      <c r="F79" s="701"/>
      <c r="G79" s="54" t="s">
        <v>60</v>
      </c>
      <c r="H79" s="54" t="s">
        <v>65</v>
      </c>
      <c r="I79" s="645"/>
      <c r="J79" s="591"/>
      <c r="K79" s="583"/>
      <c r="L79" s="597"/>
      <c r="M79" s="645"/>
      <c r="N79" s="591"/>
      <c r="O79" s="583"/>
      <c r="P79" s="555"/>
      <c r="Q79" s="619"/>
      <c r="R79" s="619"/>
      <c r="S79" s="779"/>
      <c r="T79" s="802"/>
      <c r="U79" s="846"/>
      <c r="V79" s="5"/>
      <c r="W79" s="5"/>
      <c r="X79" s="5"/>
      <c r="Y79" s="5"/>
      <c r="Z79" s="5"/>
      <c r="AA79" s="5"/>
      <c r="AB79" s="5"/>
      <c r="AC79" s="5"/>
      <c r="AD79" s="5"/>
    </row>
    <row r="80" spans="1:30" ht="73.5" customHeight="1">
      <c r="A80" s="740"/>
      <c r="B80" s="748"/>
      <c r="C80" s="745"/>
      <c r="D80" s="698"/>
      <c r="E80" s="544" t="s">
        <v>746</v>
      </c>
      <c r="F80" s="263" t="s">
        <v>210</v>
      </c>
      <c r="G80" s="53" t="s">
        <v>240</v>
      </c>
      <c r="H80" s="140" t="s">
        <v>241</v>
      </c>
      <c r="I80" s="261">
        <v>3</v>
      </c>
      <c r="J80" s="254">
        <v>10</v>
      </c>
      <c r="K80" s="131" t="str">
        <f>IF(I80*J80=0," ",IF(OR(AND(I80=1,J80=5),AND(I80=2,J80=5)),"Moderado",IF(OR(AND(I80=3,J80=5),AND(I80=4,J80=5),AND(I80=2,J80=10),AND(I80=1,J80=10)),"Alto",IF(OR(AND(I80=5,J80=5),AND(I80=3,J80=10),AND(I80=4,J80=10),AND(I80=5,J80=10),AND(I80=1,J80=20),AND(I80=2,J80=20),AND(I80=3,J80=20),AND(I80=4,J80=20),AND(I80=5,J80=20)),"Extremo",""))))</f>
        <v>Extremo</v>
      </c>
      <c r="L80" s="260" t="s">
        <v>242</v>
      </c>
      <c r="M80" s="261">
        <v>1</v>
      </c>
      <c r="N80" s="254">
        <v>10</v>
      </c>
      <c r="O80" s="131" t="str">
        <f>IF(M80*N80=0," ",IF(OR(AND(M80=1,N80=5),AND(M80=2,N80=5)),"Moderado",IF(OR(AND(M80=3,N80=5),AND(M80=4,N80=5),AND(M80=2,N80=10),AND(M80=1,N80=10)),"Alto",IF(OR(AND(M80=5,N80=5),AND(M80=3,N80=10),AND(M80=4,N80=10),AND(M80=5,N80=10),AND(M80=1,N80=20),AND(M80=2,N80=20),AND(M80=3,N80=20),AND(M80=4,N80=20),AND(M80=5,N80=20)),"Extremo",""))))</f>
        <v>Alto</v>
      </c>
      <c r="P80" s="237" t="s">
        <v>314</v>
      </c>
      <c r="Q80" s="24" t="s">
        <v>534</v>
      </c>
      <c r="R80" s="262" t="s">
        <v>390</v>
      </c>
      <c r="S80" s="268" t="s">
        <v>120</v>
      </c>
      <c r="T80" s="335" t="s">
        <v>431</v>
      </c>
      <c r="U80" s="452">
        <v>100</v>
      </c>
      <c r="V80" s="5"/>
      <c r="W80" s="5"/>
      <c r="X80" s="5"/>
      <c r="Y80" s="5"/>
      <c r="Z80" s="5"/>
      <c r="AA80" s="5"/>
      <c r="AB80" s="5"/>
      <c r="AC80" s="5"/>
      <c r="AD80" s="5"/>
    </row>
    <row r="81" spans="1:30" ht="60.75" customHeight="1">
      <c r="A81" s="740"/>
      <c r="B81" s="748"/>
      <c r="C81" s="745"/>
      <c r="D81" s="698"/>
      <c r="E81" s="592" t="s">
        <v>66</v>
      </c>
      <c r="F81" s="699" t="s">
        <v>211</v>
      </c>
      <c r="G81" s="54" t="s">
        <v>67</v>
      </c>
      <c r="H81" s="767" t="s">
        <v>69</v>
      </c>
      <c r="I81" s="641">
        <v>3</v>
      </c>
      <c r="J81" s="639">
        <v>3</v>
      </c>
      <c r="K81" s="595" t="str">
        <f>IF(I81*J81=0," ",IF(OR(AND(I81=1,J81=1),AND(I81=2,J81=1),AND(I81=3,J81=1),AND(I81=1,J81=2),AND(I81=2,J81=2)),"Bajo",IF(OR(AND(I81=1,J81=3),AND(I81=2,J81=3),AND(I81=3,J81=2),AND(I81=4,J81=1)),"Moderado",IF(OR(AND(I81=1,J81=5),AND(I81=1,J81=4),AND(I81=2,J81=4),AND(I81=3,J81=3),AND(I81=4,J81=3),AND(I81=4,J81=2),AND(I81=5,J81=2),AND(I81=5,J81=1)),"Alto",IF(OR(AND(I81=2,J81=5),AND(I81=3,J81=4),AND(I81=4,J81=4),AND(I81=5,J81=4),AND(I81=5,J81=3),AND(I81=3,J81=5),AND(I81=4,J81=5),AND(I81=5,J81=5)),"Extremo","")))))</f>
        <v>Alto</v>
      </c>
      <c r="L81" s="597" t="s">
        <v>70</v>
      </c>
      <c r="M81" s="641">
        <v>1</v>
      </c>
      <c r="N81" s="639">
        <v>1</v>
      </c>
      <c r="O81" s="595" t="str">
        <f>IF(M81*N81=0," ",IF(OR(AND(M81=1,N81=1),AND(M81=2,N81=1),AND(M81=3,N81=1),AND(M81=1,N81=2),AND(M81=2,N81=2)),"Bajo",IF(OR(AND(M81=1,N81=3),AND(M81=2,N81=3),AND(M81=3,N81=2),AND(M81=4,N81=1)),"Moderado",IF(OR(AND(M81=1,N81=5),AND(M81=1,N81=4),AND(M81=2,N81=4),AND(M81=3,N81=3),AND(M81=4,N81=3),AND(M81=4,N81=2),AND(M81=5,N81=2),AND(M81=5,N81=1)),"Alto",IF(OR(AND(M81=2,N81=5),AND(M81=3,N81=4),AND(M81=4,N81=4),AND(M81=5,N81=4),AND(M81=5,N81=3),AND(M81=3,N81=5),AND(M81=4,N81=5),AND(M81=5,N81=5)),"Extremo","")))))</f>
        <v>Bajo</v>
      </c>
      <c r="P81" s="612" t="s">
        <v>314</v>
      </c>
      <c r="Q81" s="633" t="s">
        <v>528</v>
      </c>
      <c r="R81" s="633" t="s">
        <v>109</v>
      </c>
      <c r="S81" s="780" t="s">
        <v>120</v>
      </c>
      <c r="T81" s="802"/>
      <c r="U81" s="847">
        <v>80</v>
      </c>
      <c r="V81" s="5"/>
      <c r="W81" s="5"/>
      <c r="X81" s="5"/>
      <c r="Y81" s="5"/>
      <c r="Z81" s="5"/>
      <c r="AA81" s="5"/>
      <c r="AB81" s="5"/>
      <c r="AC81" s="5"/>
      <c r="AD81" s="5"/>
    </row>
    <row r="82" spans="1:48" ht="49.5" customHeight="1">
      <c r="A82" s="740"/>
      <c r="B82" s="748"/>
      <c r="C82" s="745"/>
      <c r="D82" s="698"/>
      <c r="E82" s="592"/>
      <c r="F82" s="701"/>
      <c r="G82" s="54" t="s">
        <v>68</v>
      </c>
      <c r="H82" s="767"/>
      <c r="I82" s="641"/>
      <c r="J82" s="639"/>
      <c r="K82" s="595"/>
      <c r="L82" s="597"/>
      <c r="M82" s="641"/>
      <c r="N82" s="639"/>
      <c r="O82" s="595"/>
      <c r="P82" s="555"/>
      <c r="Q82" s="619"/>
      <c r="R82" s="619"/>
      <c r="S82" s="779"/>
      <c r="T82" s="803"/>
      <c r="U82" s="846"/>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ht="69.75" customHeight="1">
      <c r="A83" s="740"/>
      <c r="B83" s="748"/>
      <c r="C83" s="745"/>
      <c r="D83" s="698"/>
      <c r="E83" s="592" t="s">
        <v>71</v>
      </c>
      <c r="F83" s="699" t="s">
        <v>212</v>
      </c>
      <c r="G83" s="54" t="s">
        <v>72</v>
      </c>
      <c r="H83" s="54" t="s">
        <v>76</v>
      </c>
      <c r="I83" s="641">
        <v>4</v>
      </c>
      <c r="J83" s="639">
        <v>2</v>
      </c>
      <c r="K83" s="595" t="str">
        <f>IF(I83*J83=0," ",IF(OR(AND(I83=1,J83=1),AND(I83=2,J83=1),AND(I83=3,J83=1),AND(I83=1,J83=2),AND(I83=2,J83=2)),"Bajo",IF(OR(AND(I83=1,J83=3),AND(I83=2,J83=3),AND(I83=3,J83=2),AND(I83=4,J83=1)),"Moderado",IF(OR(AND(I83=1,J83=5),AND(I83=1,J83=4),AND(I83=2,J83=4),AND(I83=3,J83=3),AND(I83=4,J83=3),AND(I83=4,J83=2),AND(I83=5,J83=2),AND(I83=5,J83=1)),"Alto",IF(OR(AND(I83=2,J83=5),AND(I83=3,J83=4),AND(I83=4,J83=4),AND(I83=5,J83=4),AND(I83=5,J83=3),AND(I83=3,J83=5),AND(I83=4,J83=5),AND(I83=5,J83=5)),"Extremo","")))))</f>
        <v>Alto</v>
      </c>
      <c r="L83" s="597" t="s">
        <v>79</v>
      </c>
      <c r="M83" s="641">
        <v>2</v>
      </c>
      <c r="N83" s="639">
        <v>2</v>
      </c>
      <c r="O83" s="595" t="str">
        <f>IF(M83*N83=0," ",IF(OR(AND(M83=1,N83=1),AND(M83=2,N83=1),AND(M83=3,N83=1),AND(M83=1,N83=2),AND(M83=2,N83=2)),"Bajo",IF(OR(AND(M83=1,N83=3),AND(M83=2,N83=3),AND(M83=3,N83=2),AND(M83=4,N83=1)),"Moderado",IF(OR(AND(M83=1,N83=5),AND(M83=1,N83=4),AND(M83=2,N83=4),AND(M83=3,N83=3),AND(M83=4,N83=3),AND(M83=4,N83=2),AND(M83=5,N83=2),AND(M83=5,N83=1)),"Alto",IF(OR(AND(M83=2,N83=5),AND(M83=3,N83=4),AND(M83=4,N83=4),AND(M83=5,N83=4),AND(M83=5,N83=3),AND(M83=3,N83=5),AND(M83=4,N83=5),AND(M83=5,N83=5)),"Extremo","")))))</f>
        <v>Bajo</v>
      </c>
      <c r="P83" s="612" t="s">
        <v>314</v>
      </c>
      <c r="Q83" s="633" t="s">
        <v>529</v>
      </c>
      <c r="R83" s="793" t="s">
        <v>80</v>
      </c>
      <c r="S83" s="780" t="s">
        <v>120</v>
      </c>
      <c r="T83" s="312" t="s">
        <v>432</v>
      </c>
      <c r="U83" s="847">
        <v>90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ht="69.75" customHeight="1">
      <c r="A84" s="740"/>
      <c r="B84" s="748"/>
      <c r="C84" s="745"/>
      <c r="D84" s="698"/>
      <c r="E84" s="592"/>
      <c r="F84" s="700"/>
      <c r="G84" s="54" t="s">
        <v>73</v>
      </c>
      <c r="H84" s="54" t="s">
        <v>77</v>
      </c>
      <c r="I84" s="641"/>
      <c r="J84" s="639"/>
      <c r="K84" s="595"/>
      <c r="L84" s="597"/>
      <c r="M84" s="641"/>
      <c r="N84" s="639"/>
      <c r="O84" s="595"/>
      <c r="P84" s="556"/>
      <c r="Q84" s="781"/>
      <c r="R84" s="793"/>
      <c r="S84" s="778"/>
      <c r="T84" s="313" t="s">
        <v>433</v>
      </c>
      <c r="U84" s="84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ht="69.75" customHeight="1">
      <c r="A85" s="740"/>
      <c r="B85" s="748"/>
      <c r="C85" s="745"/>
      <c r="D85" s="698"/>
      <c r="E85" s="592"/>
      <c r="F85" s="700"/>
      <c r="G85" s="54" t="s">
        <v>74</v>
      </c>
      <c r="H85" s="54" t="s">
        <v>78</v>
      </c>
      <c r="I85" s="641"/>
      <c r="J85" s="639"/>
      <c r="K85" s="595"/>
      <c r="L85" s="597"/>
      <c r="M85" s="641"/>
      <c r="N85" s="639"/>
      <c r="O85" s="595"/>
      <c r="P85" s="556"/>
      <c r="Q85" s="781"/>
      <c r="R85" s="793"/>
      <c r="S85" s="778"/>
      <c r="T85" s="312" t="s">
        <v>434</v>
      </c>
      <c r="U85" s="84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ht="69.75" customHeight="1">
      <c r="A86" s="740"/>
      <c r="B86" s="748"/>
      <c r="C86" s="745"/>
      <c r="D86" s="698"/>
      <c r="E86" s="592"/>
      <c r="F86" s="701"/>
      <c r="G86" s="54" t="s">
        <v>75</v>
      </c>
      <c r="H86" s="54" t="s">
        <v>219</v>
      </c>
      <c r="I86" s="641"/>
      <c r="J86" s="639"/>
      <c r="K86" s="595"/>
      <c r="L86" s="597"/>
      <c r="M86" s="641"/>
      <c r="N86" s="639"/>
      <c r="O86" s="595"/>
      <c r="P86" s="555"/>
      <c r="Q86" s="619"/>
      <c r="R86" s="793"/>
      <c r="S86" s="779"/>
      <c r="T86" s="315"/>
      <c r="U86" s="846"/>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ht="45" customHeight="1">
      <c r="A87" s="740"/>
      <c r="B87" s="748"/>
      <c r="C87" s="745"/>
      <c r="D87" s="698"/>
      <c r="E87" s="592" t="s">
        <v>23</v>
      </c>
      <c r="F87" s="699" t="s">
        <v>212</v>
      </c>
      <c r="G87" s="693" t="s">
        <v>81</v>
      </c>
      <c r="H87" s="63" t="s">
        <v>37</v>
      </c>
      <c r="I87" s="641">
        <v>5</v>
      </c>
      <c r="J87" s="639">
        <v>5</v>
      </c>
      <c r="K87" s="595" t="str">
        <f>IF(I87*J87=0," ",IF(OR(AND(I87=1,J87=1),AND(I87=2,J87=1),AND(I87=3,J87=1),AND(I87=1,J87=2),AND(I87=2,J87=2)),"Bajo",IF(OR(AND(I87=1,J87=3),AND(I87=2,J87=3),AND(I87=3,J87=2),AND(I87=4,J87=1)),"Moderado",IF(OR(AND(I87=1,J87=5),AND(I87=1,J87=4),AND(I87=2,J87=4),AND(I87=3,J87=3),AND(I87=4,J87=3),AND(I87=4,J87=2),AND(I87=5,J87=2),AND(I87=5,J87=1)),"Alto",IF(OR(AND(I87=2,J87=5),AND(I87=3,J87=4),AND(I87=4,J87=4),AND(I87=5,J87=4),AND(I87=5,J87=3),AND(I87=3,J87=5),AND(I87=4,J87=5),AND(I87=5,J87=5)),"Extremo","")))))</f>
        <v>Extremo</v>
      </c>
      <c r="L87" s="597" t="s">
        <v>41</v>
      </c>
      <c r="M87" s="641">
        <v>3</v>
      </c>
      <c r="N87" s="639">
        <v>3</v>
      </c>
      <c r="O87" s="595" t="str">
        <f>IF(M87*N87=0," ",IF(OR(AND(M87=1,N87=1),AND(M87=2,N87=1),AND(M87=3,N87=1),AND(M87=1,N87=2),AND(M87=2,N87=2)),"Bajo",IF(OR(AND(M87=1,N87=3),AND(M87=2,N87=3),AND(M87=3,N87=2),AND(M87=4,N87=1)),"Moderado",IF(OR(AND(M87=1,N87=5),AND(M87=1,N87=4),AND(M87=2,N87=4),AND(M87=3,N87=3),AND(M87=4,N87=3),AND(M87=4,N87=2),AND(M87=5,N87=2),AND(M87=5,N87=1)),"Alto",IF(OR(AND(M87=2,N87=5),AND(M87=3,N87=4),AND(M87=4,N87=4),AND(M87=5,N87=4),AND(M87=5,N87=3),AND(M87=3,N87=5),AND(M87=4,N87=5),AND(M87=5,N87=5)),"Extremo","")))))</f>
        <v>Alto</v>
      </c>
      <c r="P87" s="612" t="s">
        <v>314</v>
      </c>
      <c r="Q87" s="633" t="s">
        <v>530</v>
      </c>
      <c r="R87" s="805" t="s">
        <v>110</v>
      </c>
      <c r="S87" s="780" t="s">
        <v>183</v>
      </c>
      <c r="T87" s="315"/>
      <c r="U87" s="847">
        <v>90</v>
      </c>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ht="54.75" customHeight="1">
      <c r="A88" s="740"/>
      <c r="B88" s="748"/>
      <c r="C88" s="745"/>
      <c r="D88" s="698"/>
      <c r="E88" s="592"/>
      <c r="F88" s="700"/>
      <c r="G88" s="693"/>
      <c r="H88" s="63" t="s">
        <v>743</v>
      </c>
      <c r="I88" s="641"/>
      <c r="J88" s="639"/>
      <c r="K88" s="595"/>
      <c r="L88" s="597"/>
      <c r="M88" s="641"/>
      <c r="N88" s="639"/>
      <c r="O88" s="595"/>
      <c r="P88" s="556"/>
      <c r="Q88" s="781"/>
      <c r="R88" s="806"/>
      <c r="S88" s="778"/>
      <c r="T88" s="313" t="s">
        <v>435</v>
      </c>
      <c r="U88" s="84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ht="30" customHeight="1">
      <c r="A89" s="740"/>
      <c r="B89" s="748"/>
      <c r="C89" s="745"/>
      <c r="D89" s="698"/>
      <c r="E89" s="592"/>
      <c r="F89" s="700"/>
      <c r="G89" s="693"/>
      <c r="H89" s="63" t="s">
        <v>82</v>
      </c>
      <c r="I89" s="641"/>
      <c r="J89" s="639"/>
      <c r="K89" s="595"/>
      <c r="L89" s="597"/>
      <c r="M89" s="641"/>
      <c r="N89" s="639"/>
      <c r="O89" s="595"/>
      <c r="P89" s="556"/>
      <c r="Q89" s="781"/>
      <c r="R89" s="806"/>
      <c r="S89" s="778"/>
      <c r="T89" s="313" t="s">
        <v>436</v>
      </c>
      <c r="U89" s="84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54.75" customHeight="1">
      <c r="A90" s="740"/>
      <c r="B90" s="748"/>
      <c r="C90" s="745"/>
      <c r="D90" s="698"/>
      <c r="E90" s="592"/>
      <c r="F90" s="701"/>
      <c r="G90" s="693"/>
      <c r="H90" s="63" t="s">
        <v>741</v>
      </c>
      <c r="I90" s="641"/>
      <c r="J90" s="639"/>
      <c r="K90" s="595"/>
      <c r="L90" s="597"/>
      <c r="M90" s="641"/>
      <c r="N90" s="639"/>
      <c r="O90" s="595"/>
      <c r="P90" s="555"/>
      <c r="Q90" s="619"/>
      <c r="R90" s="807"/>
      <c r="S90" s="779"/>
      <c r="T90" s="334" t="s">
        <v>437</v>
      </c>
      <c r="U90" s="846"/>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row>
    <row r="91" spans="1:48" ht="42.75" customHeight="1">
      <c r="A91" s="740"/>
      <c r="B91" s="748"/>
      <c r="C91" s="745"/>
      <c r="D91" s="698"/>
      <c r="E91" s="592" t="s">
        <v>25</v>
      </c>
      <c r="F91" s="593" t="s">
        <v>210</v>
      </c>
      <c r="G91" s="259" t="s">
        <v>34</v>
      </c>
      <c r="H91" s="265" t="s">
        <v>742</v>
      </c>
      <c r="I91" s="586">
        <v>3</v>
      </c>
      <c r="J91" s="589">
        <v>10</v>
      </c>
      <c r="K91" s="581" t="str">
        <f>IF(I91*J91=0," ",IF(OR(AND(I91=1,J91=5),AND(I91=2,J91=5)),"Moderado",IF(OR(AND(I91=3,J91=5),AND(I91=4,J91=5),AND(I91=2,J91=10),AND(I91=1,J91=10)),"Alto",IF(OR(AND(I91=5,J91=5),AND(I91=3,J91=10),AND(I91=4,J91=10),AND(I91=5,J91=10),AND(I91=1,J91=20),AND(I91=2,J91=20),AND(I91=3,J91=20),AND(I91=4,J91=20),AND(I91=5,J91=20)),"Extremo",""))))</f>
        <v>Extremo</v>
      </c>
      <c r="L91" s="598" t="s">
        <v>85</v>
      </c>
      <c r="M91" s="586">
        <v>2</v>
      </c>
      <c r="N91" s="589">
        <v>5</v>
      </c>
      <c r="O91" s="581" t="str">
        <f>IF(M91*N91=0," ",IF(OR(AND(M91=1,N91=5),AND(M91=2,N91=5)),"Moderado",IF(OR(AND(M91=3,N91=5),AND(M91=4,N91=5),AND(M91=2,N91=10),AND(M91=1,N91=10)),"Alto",IF(OR(AND(M91=5,N91=5),AND(M91=3,N91=10),AND(M91=4,N91=10),AND(M91=5,N91=10),AND(M91=1,N91=20),AND(M91=2,N91=20),AND(M91=3,N91=20),AND(M91=4,N91=20),AND(M91=5,N91=20)),"Extremo",""))))</f>
        <v>Moderado</v>
      </c>
      <c r="P91" s="612" t="s">
        <v>314</v>
      </c>
      <c r="Q91" s="633" t="s">
        <v>531</v>
      </c>
      <c r="R91" s="805" t="s">
        <v>111</v>
      </c>
      <c r="S91" s="780" t="s">
        <v>122</v>
      </c>
      <c r="T91" s="321" t="s">
        <v>439</v>
      </c>
      <c r="U91" s="862">
        <v>100</v>
      </c>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row>
    <row r="92" spans="1:48" ht="61.5" customHeight="1">
      <c r="A92" s="740"/>
      <c r="B92" s="748"/>
      <c r="C92" s="745"/>
      <c r="D92" s="698"/>
      <c r="E92" s="592"/>
      <c r="F92" s="593"/>
      <c r="G92" s="259" t="s">
        <v>83</v>
      </c>
      <c r="H92" s="265" t="s">
        <v>84</v>
      </c>
      <c r="I92" s="645"/>
      <c r="J92" s="591"/>
      <c r="K92" s="583"/>
      <c r="L92" s="599"/>
      <c r="M92" s="645"/>
      <c r="N92" s="591"/>
      <c r="O92" s="583"/>
      <c r="P92" s="556"/>
      <c r="Q92" s="634"/>
      <c r="R92" s="809"/>
      <c r="S92" s="810"/>
      <c r="T92" s="811" t="s">
        <v>438</v>
      </c>
      <c r="U92" s="86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row>
    <row r="93" spans="1:48" ht="61.5" customHeight="1">
      <c r="A93" s="740"/>
      <c r="B93" s="748"/>
      <c r="C93" s="745"/>
      <c r="D93" s="698" t="s">
        <v>455</v>
      </c>
      <c r="E93" s="472" t="s">
        <v>532</v>
      </c>
      <c r="F93" s="121" t="s">
        <v>210</v>
      </c>
      <c r="G93" s="412" t="s">
        <v>220</v>
      </c>
      <c r="H93" s="412" t="s">
        <v>221</v>
      </c>
      <c r="I93" s="261">
        <v>2</v>
      </c>
      <c r="J93" s="254">
        <v>20</v>
      </c>
      <c r="K93" s="131" t="str">
        <f>IF(I93*J93=0," ",IF(OR(AND(I93=1,J93=5),AND(I93=2,J93=5)),"Moderado",IF(OR(AND(I93=3,J93=5),AND(I93=4,J93=5),AND(I93=2,J93=10),AND(I93=1,J93=10)),"Alto",IF(OR(AND(I93=5,J93=5),AND(I93=3,J93=10),AND(I93=4,J93=10),AND(I93=5,J93=10),AND(I93=1,J93=20),AND(I93=2,J93=20),AND(I93=3,J93=20),AND(I93=4,J93=20),AND(I93=5,J93=20)),"Extremo",""))))</f>
        <v>Extremo</v>
      </c>
      <c r="L93" s="422" t="s">
        <v>646</v>
      </c>
      <c r="M93" s="261">
        <v>1</v>
      </c>
      <c r="N93" s="254">
        <v>5</v>
      </c>
      <c r="O93" s="131" t="str">
        <f>IF(M93*N93=0," ",IF(OR(AND(M93=1,N93=5),AND(M93=2,N93=5)),"Moderado",IF(OR(AND(M93=3,N93=5),AND(M93=4,N93=5),AND(M93=2,N93=10),AND(M93=1,N93=10)),"Alto",IF(OR(AND(M93=5,N93=5),AND(M93=3,N93=10),AND(M93=4,N93=10),AND(M93=5,N93=10),AND(M93=1,N93=20),AND(M93=2,N93=20),AND(M93=3,N93=20),AND(M93=4,N93=20),AND(M93=5,N93=20)),"Extremo",""))))</f>
        <v>Moderado</v>
      </c>
      <c r="P93" s="253" t="s">
        <v>314</v>
      </c>
      <c r="Q93" s="305" t="s">
        <v>533</v>
      </c>
      <c r="R93" s="175" t="s">
        <v>184</v>
      </c>
      <c r="S93" s="307" t="s">
        <v>647</v>
      </c>
      <c r="T93" s="812"/>
      <c r="U93" s="454">
        <v>1</v>
      </c>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row>
    <row r="94" spans="1:48" ht="69.75" customHeight="1" thickBot="1">
      <c r="A94" s="741"/>
      <c r="B94" s="749"/>
      <c r="C94" s="746"/>
      <c r="D94" s="771"/>
      <c r="E94" s="462" t="s">
        <v>30</v>
      </c>
      <c r="F94" s="308" t="s">
        <v>210</v>
      </c>
      <c r="G94" s="309" t="s">
        <v>182</v>
      </c>
      <c r="H94" s="309" t="s">
        <v>39</v>
      </c>
      <c r="I94" s="299">
        <v>4</v>
      </c>
      <c r="J94" s="300">
        <v>20</v>
      </c>
      <c r="K94" s="131" t="str">
        <f>IF(I94*J94=0," ",IF(OR(AND(I94=1,J94=5),AND(I94=2,J94=5)),"Moderado",IF(OR(AND(I94=3,J94=5),AND(I94=4,J94=5),AND(I94=2,J94=10),AND(I94=1,J94=10)),"Alto",IF(OR(AND(I94=5,J94=5),AND(I94=3,J94=10),AND(I94=4,J94=10),AND(I94=5,J94=10),AND(I94=1,J94=20),AND(I94=2,J94=20),AND(I94=3,J94=20),AND(I94=4,J94=20),AND(I94=5,J94=20)),"Extremo",""))))</f>
        <v>Extremo</v>
      </c>
      <c r="L94" s="310" t="s">
        <v>43</v>
      </c>
      <c r="M94" s="299">
        <v>2</v>
      </c>
      <c r="N94" s="300">
        <v>5</v>
      </c>
      <c r="O94" s="131" t="str">
        <f>IF(M94*N94=0," ",IF(OR(AND(M94=1,N94=5),AND(M94=2,N94=5)),"Moderado",IF(OR(AND(M94=3,N94=5),AND(M94=4,N94=5),AND(M94=2,N94=10),AND(M94=1,N94=10)),"Alto",IF(OR(AND(M94=5,N94=5),AND(M94=3,N94=10),AND(M94=4,N94=10),AND(M94=5,N94=10),AND(M94=1,N94=20),AND(M94=2,N94=20),AND(M94=3,N94=20),AND(M94=4,N94=20),AND(M94=5,N94=20)),"Extremo",""))))</f>
        <v>Moderado</v>
      </c>
      <c r="P94" s="294" t="s">
        <v>314</v>
      </c>
      <c r="Q94" s="305" t="s">
        <v>648</v>
      </c>
      <c r="R94" s="94" t="s">
        <v>184</v>
      </c>
      <c r="S94" s="311" t="s">
        <v>185</v>
      </c>
      <c r="T94" s="812"/>
      <c r="U94" s="454">
        <v>1</v>
      </c>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row>
    <row r="95" spans="1:48" ht="115.5" customHeight="1">
      <c r="A95" s="742" t="s">
        <v>126</v>
      </c>
      <c r="B95" s="750" t="s">
        <v>195</v>
      </c>
      <c r="C95" s="754" t="s">
        <v>187</v>
      </c>
      <c r="D95" s="857" t="s">
        <v>457</v>
      </c>
      <c r="E95" s="390" t="s">
        <v>26</v>
      </c>
      <c r="F95" s="111" t="s">
        <v>383</v>
      </c>
      <c r="G95" s="416" t="s">
        <v>44</v>
      </c>
      <c r="H95" s="415" t="s">
        <v>45</v>
      </c>
      <c r="I95" s="47">
        <v>5</v>
      </c>
      <c r="J95" s="219">
        <v>2</v>
      </c>
      <c r="K95" s="251" t="str">
        <f>IF(I95*J95=0," ",IF(OR(AND(I95=1,J95=1),AND(I95=2,J95=1),AND(I95=3,J95=1),AND(I95=1,J95=2),AND(I95=2,J95=2)),"Bajo",IF(OR(AND(I95=1,J95=3),AND(I95=2,J95=3),AND(I95=3,J95=2),AND(I95=4,J95=1)),"Moderado",IF(OR(AND(I95=1,J95=5),AND(I95=1,J95=4),AND(I95=2,J95=4),AND(I95=3,J95=3),AND(I95=4,J95=3),AND(I95=4,J95=2),AND(I95=5,J95=2),AND(I95=5,J95=1)),"Alto",IF(OR(AND(I95=2,J95=5),AND(I95=3,J95=4),AND(I95=4,J95=4),AND(I95=5,J95=4),AND(I95=5,J95=3),AND(I95=3,J95=5),AND(I95=4,J95=5),AND(I95=5,J95=5)),"Extremo","")))))</f>
        <v>Alto</v>
      </c>
      <c r="L95" s="52" t="s">
        <v>602</v>
      </c>
      <c r="M95" s="47">
        <v>3</v>
      </c>
      <c r="N95" s="219">
        <v>2</v>
      </c>
      <c r="O95" s="251" t="str">
        <f>IF(M95*N95=0," ",IF(OR(AND(M95=1,N95=1),AND(M95=2,N95=1),AND(M95=3,N95=1),AND(M95=1,N95=2),AND(M95=2,N95=2)),"Bajo",IF(OR(AND(M95=1,N95=3),AND(M95=2,N95=3),AND(M95=3,N95=2),AND(M95=4,N95=1)),"Moderado",IF(OR(AND(M95=1,N95=5),AND(M95=1,N95=4),AND(M95=2,N95=4),AND(M95=3,N95=3),AND(M95=4,N95=3),AND(M95=4,N95=2),AND(M95=5,N95=2),AND(M95=5,N95=1)),"Alto",IF(OR(AND(M95=2,N95=5),AND(M95=3,N95=4),AND(M95=4,N95=4),AND(M95=5,N95=4),AND(M95=5,N95=3),AND(M95=3,N95=5),AND(M95=4,N95=5),AND(M95=5,N95=5)),"Extremo","")))))</f>
        <v>Moderado</v>
      </c>
      <c r="P95" s="252" t="s">
        <v>314</v>
      </c>
      <c r="Q95" s="276" t="s">
        <v>535</v>
      </c>
      <c r="R95" s="255" t="s">
        <v>136</v>
      </c>
      <c r="S95" s="256" t="s">
        <v>607</v>
      </c>
      <c r="T95" s="813"/>
      <c r="U95" s="455">
        <v>30</v>
      </c>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row>
    <row r="96" spans="1:48" ht="27" customHeight="1" thickBot="1">
      <c r="A96" s="743"/>
      <c r="B96" s="751"/>
      <c r="C96" s="755"/>
      <c r="D96" s="828"/>
      <c r="E96" s="592" t="s">
        <v>27</v>
      </c>
      <c r="F96" s="699" t="s">
        <v>211</v>
      </c>
      <c r="G96" s="758" t="s">
        <v>36</v>
      </c>
      <c r="H96" s="597" t="s">
        <v>46</v>
      </c>
      <c r="I96" s="641">
        <v>5</v>
      </c>
      <c r="J96" s="639">
        <v>4</v>
      </c>
      <c r="K96" s="595" t="str">
        <f>IF(I96*J96=0," ",IF(OR(AND(I96=1,J96=1),AND(I96=2,J96=1),AND(I96=3,J96=1),AND(I96=1,J96=2),AND(I96=2,J96=2)),"Bajo",IF(OR(AND(I96=1,J96=3),AND(I96=2,J96=3),AND(I96=3,J96=2),AND(I96=4,J96=1)),"Moderado",IF(OR(AND(I96=1,J96=5),AND(I96=1,J96=4),AND(I96=2,J96=4),AND(I96=3,J96=3),AND(I96=4,J96=3),AND(I96=4,J96=2),AND(I96=5,J96=2),AND(I96=5,J96=1)),"Alto",IF(OR(AND(I96=2,J96=5),AND(I96=3,J96=4),AND(I96=4,J96=4),AND(I96=5,J96=4),AND(I96=5,J96=3),AND(I96=3,J96=5),AND(I96=4,J96=5),AND(I96=5,J96=5)),"Extremo","")))))</f>
        <v>Extremo</v>
      </c>
      <c r="L96" s="597" t="s">
        <v>603</v>
      </c>
      <c r="M96" s="641">
        <v>3</v>
      </c>
      <c r="N96" s="639">
        <v>2</v>
      </c>
      <c r="O96" s="595" t="str">
        <f>IF(M96*N96=0," ",IF(OR(AND(M96=1,N96=1),AND(M96=2,N96=1),AND(M96=3,N96=1),AND(M96=1,N96=2),AND(M96=2,N96=2)),"Bajo",IF(OR(AND(M96=1,N96=3),AND(M96=2,N96=3),AND(M96=3,N96=2),AND(M96=4,N96=1)),"Moderado",IF(OR(AND(M96=1,N96=5),AND(M96=1,N96=4),AND(M96=2,N96=4),AND(M96=3,N96=3),AND(M96=4,N96=3),AND(M96=4,N96=2),AND(M96=5,N96=2),AND(M96=5,N96=1)),"Alto",IF(OR(AND(M96=2,N96=5),AND(M96=3,N96=4),AND(M96=4,N96=4),AND(M96=5,N96=4),AND(M96=5,N96=3),AND(M96=3,N96=5),AND(M96=4,N96=5),AND(M96=5,N96=5)),"Extremo","")))))</f>
        <v>Moderado</v>
      </c>
      <c r="P96" s="623" t="s">
        <v>315</v>
      </c>
      <c r="Q96" s="633" t="s">
        <v>536</v>
      </c>
      <c r="R96" s="799" t="s">
        <v>136</v>
      </c>
      <c r="S96" s="808" t="s">
        <v>608</v>
      </c>
      <c r="T96" s="322" t="s">
        <v>439</v>
      </c>
      <c r="U96" s="862">
        <v>100</v>
      </c>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row>
    <row r="97" spans="1:48" ht="46.5" customHeight="1">
      <c r="A97" s="743"/>
      <c r="B97" s="751"/>
      <c r="C97" s="755"/>
      <c r="D97" s="828"/>
      <c r="E97" s="592"/>
      <c r="F97" s="701"/>
      <c r="G97" s="758"/>
      <c r="H97" s="597"/>
      <c r="I97" s="641"/>
      <c r="J97" s="639"/>
      <c r="K97" s="595"/>
      <c r="L97" s="597"/>
      <c r="M97" s="641"/>
      <c r="N97" s="639"/>
      <c r="O97" s="595"/>
      <c r="P97" s="623"/>
      <c r="Q97" s="619"/>
      <c r="R97" s="799"/>
      <c r="S97" s="808"/>
      <c r="T97" s="5"/>
      <c r="U97" s="86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row>
    <row r="98" spans="1:48" ht="46.5" customHeight="1">
      <c r="A98" s="743"/>
      <c r="B98" s="751"/>
      <c r="C98" s="755"/>
      <c r="D98" s="858"/>
      <c r="E98" s="418" t="s">
        <v>650</v>
      </c>
      <c r="F98" s="414" t="s">
        <v>383</v>
      </c>
      <c r="G98" s="380" t="s">
        <v>600</v>
      </c>
      <c r="H98" s="406" t="s">
        <v>601</v>
      </c>
      <c r="I98" s="403">
        <v>5</v>
      </c>
      <c r="J98" s="404">
        <v>3</v>
      </c>
      <c r="K98" s="391" t="str">
        <f>IF(I98*J98=0," ",IF(OR(AND(I98=1,J98=1),AND(I98=2,J98=1),AND(I98=3,J98=1),AND(I98=1,J98=2),AND(I98=2,J98=2)),"Bajo",IF(OR(AND(I98=1,J98=3),AND(I98=2,J98=3),AND(I98=3,J98=2),AND(I98=4,J98=1)),"Moderado",IF(OR(AND(I98=1,J98=5),AND(I98=1,J98=4),AND(I98=2,J98=4),AND(I98=3,J98=3),AND(I98=4,J98=3),AND(I98=4,J98=2),AND(I98=5,J98=2),AND(I98=5,J98=1)),"Alto",IF(OR(AND(I98=2,J98=5),AND(I98=3,J98=4),AND(I98=4,J98=4),AND(I98=5,J98=4),AND(I98=5,J98=3),AND(I98=3,J98=5),AND(I98=4,J98=5),AND(I98=5,J98=5)),"Extremo","")))))</f>
        <v>Extremo</v>
      </c>
      <c r="L98" s="402" t="s">
        <v>605</v>
      </c>
      <c r="M98" s="409">
        <v>3</v>
      </c>
      <c r="N98" s="405">
        <v>2</v>
      </c>
      <c r="O98" s="389" t="str">
        <f>IF(M98*N98=0," ",IF(OR(AND(M98=1,N98=1),AND(M98=2,N98=1),AND(M98=3,N98=1),AND(M98=1,N98=2),AND(M98=2,N98=2)),"Bajo",IF(OR(AND(M98=1,N98=3),AND(M98=2,N98=3),AND(M98=3,N98=2),AND(M98=4,N98=1)),"Moderado",IF(OR(AND(M98=1,N98=5),AND(M98=1,N98=4),AND(M98=2,N98=4),AND(M98=3,N98=3),AND(M98=4,N98=3),AND(M98=4,N98=2),AND(M98=5,N98=2),AND(M98=5,N98=1)),"Alto",IF(OR(AND(M98=2,N98=5),AND(M98=3,N98=4),AND(M98=4,N98=4),AND(M98=5,N98=4),AND(M98=5,N98=3),AND(M98=3,N98=5),AND(M98=4,N98=5),AND(M98=5,N98=5)),"Extremo","")))))</f>
        <v>Moderado</v>
      </c>
      <c r="P98" s="394" t="s">
        <v>315</v>
      </c>
      <c r="Q98" s="395" t="s">
        <v>606</v>
      </c>
      <c r="R98" s="396" t="s">
        <v>136</v>
      </c>
      <c r="S98" s="397" t="s">
        <v>138</v>
      </c>
      <c r="T98" s="5"/>
      <c r="U98" s="463">
        <v>10</v>
      </c>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row>
    <row r="99" spans="1:48" ht="48" customHeight="1">
      <c r="A99" s="743"/>
      <c r="B99" s="751"/>
      <c r="C99" s="755"/>
      <c r="D99" s="698" t="s">
        <v>456</v>
      </c>
      <c r="E99" s="592" t="s">
        <v>28</v>
      </c>
      <c r="F99" s="699" t="s">
        <v>211</v>
      </c>
      <c r="G99" s="758" t="s">
        <v>135</v>
      </c>
      <c r="H99" s="597" t="s">
        <v>38</v>
      </c>
      <c r="I99" s="641">
        <v>5</v>
      </c>
      <c r="J99" s="639">
        <v>2</v>
      </c>
      <c r="K99" s="595" t="str">
        <f>IF(I99*J99=0," ",IF(OR(AND(I99=1,J99=1),AND(I99=2,J99=1),AND(I99=3,J99=1),AND(I99=1,J99=2),AND(I99=2,J99=2)),"Bajo",IF(OR(AND(I99=1,J99=3),AND(I99=2,J99=3),AND(I99=3,J99=2),AND(I99=4,J99=1)),"Moderado",IF(OR(AND(I99=1,J99=5),AND(I99=1,J99=4),AND(I99=2,J99=4),AND(I99=3,J99=3),AND(I99=4,J99=3),AND(I99=4,J99=2),AND(I99=5,J99=2),AND(I99=5,J99=1)),"Alto",IF(OR(AND(I99=2,J99=5),AND(I99=3,J99=4),AND(I99=4,J99=4),AND(I99=5,J99=4),AND(I99=5,J99=3),AND(I99=3,J99=5),AND(I99=4,J99=5),AND(I99=5,J99=5)),"Extremo","")))))</f>
        <v>Alto</v>
      </c>
      <c r="L99" s="597" t="s">
        <v>604</v>
      </c>
      <c r="M99" s="641">
        <v>3</v>
      </c>
      <c r="N99" s="639">
        <v>2</v>
      </c>
      <c r="O99" s="595" t="str">
        <f>IF(M99*N99=0," ",IF(OR(AND(M99=1,N99=1),AND(M99=2,N99=1),AND(M99=3,N99=1),AND(M99=1,N99=2),AND(M99=2,N99=2)),"Bajo",IF(OR(AND(M99=1,N99=3),AND(M99=2,N99=3),AND(M99=3,N99=2),AND(M99=4,N99=1)),"Moderado",IF(OR(AND(M99=1,N99=5),AND(M99=1,N99=4),AND(M99=2,N99=4),AND(M99=3,N99=3),AND(M99=4,N99=3),AND(M99=4,N99=2),AND(M99=5,N99=2),AND(M99=5,N99=1)),"Alto",IF(OR(AND(M99=2,N99=5),AND(M99=3,N99=4),AND(M99=4,N99=4),AND(M99=5,N99=4),AND(M99=5,N99=3),AND(M99=3,N99=5),AND(M99=4,N99=5),AND(M99=5,N99=5)),"Extremo","")))))</f>
        <v>Moderado</v>
      </c>
      <c r="P99" s="623" t="s">
        <v>314</v>
      </c>
      <c r="Q99" s="633" t="s">
        <v>537</v>
      </c>
      <c r="R99" s="799" t="s">
        <v>137</v>
      </c>
      <c r="S99" s="808" t="s">
        <v>609</v>
      </c>
      <c r="T99" s="5"/>
      <c r="U99" s="854">
        <v>70</v>
      </c>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row>
    <row r="100" spans="1:48" ht="55.5" customHeight="1">
      <c r="A100" s="743"/>
      <c r="B100" s="751"/>
      <c r="C100" s="755"/>
      <c r="D100" s="698"/>
      <c r="E100" s="592"/>
      <c r="F100" s="701"/>
      <c r="G100" s="758"/>
      <c r="H100" s="597"/>
      <c r="I100" s="641"/>
      <c r="J100" s="639"/>
      <c r="K100" s="595"/>
      <c r="L100" s="597"/>
      <c r="M100" s="641"/>
      <c r="N100" s="639"/>
      <c r="O100" s="595"/>
      <c r="P100" s="623"/>
      <c r="Q100" s="619"/>
      <c r="R100" s="799"/>
      <c r="S100" s="808"/>
      <c r="T100" s="5"/>
      <c r="U100" s="876"/>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row>
    <row r="101" spans="1:48" ht="84" customHeight="1">
      <c r="A101" s="724" t="s">
        <v>127</v>
      </c>
      <c r="B101" s="727" t="s">
        <v>201</v>
      </c>
      <c r="C101" s="730" t="s">
        <v>200</v>
      </c>
      <c r="D101" s="722" t="s">
        <v>458</v>
      </c>
      <c r="E101" s="785" t="s">
        <v>215</v>
      </c>
      <c r="F101" s="769" t="s">
        <v>213</v>
      </c>
      <c r="G101" s="542" t="s">
        <v>730</v>
      </c>
      <c r="H101" s="43" t="s">
        <v>393</v>
      </c>
      <c r="I101" s="635">
        <v>4</v>
      </c>
      <c r="J101" s="624">
        <v>5</v>
      </c>
      <c r="K101" s="581" t="str">
        <f>IF(I101*J101=0," ",IF(OR(AND(I101=1,J101=1),AND(I101=2,J101=1),AND(I101=3,J101=1),AND(I101=1,J101=2),AND(I101=2,J101=2)),"Bajo",IF(OR(AND(I101=1,J101=3),AND(I101=2,J101=3),AND(I101=3,J101=2),AND(I101=4,J101=1)),"Moderado",IF(OR(AND(I101=1,J101=5),AND(I101=1,J101=4),AND(I101=2,J101=4),AND(I101=3,J101=3),AND(I101=4,J101=3),AND(I101=4,J101=2),AND(I101=5,J101=2),AND(I101=5,J101=1)),"Alto",IF(OR(AND(I101=2,J101=5),AND(I101=3,J101=4),AND(I101=4,J101=4),AND(I101=5,J101=4),AND(I101=5,J101=3),AND(I101=3,J101=5),AND(I101=4,J101=5),AND(I101=5,J101=5)),"Extremo","")))))</f>
        <v>Extremo</v>
      </c>
      <c r="L101" s="570" t="s">
        <v>731</v>
      </c>
      <c r="M101" s="635">
        <v>3</v>
      </c>
      <c r="N101" s="624">
        <v>2</v>
      </c>
      <c r="O101" s="581" t="str">
        <f>IF(M101*N101=0," ",IF(OR(AND(M101=1,N101=1),AND(M101=2,N101=1),AND(M101=3,N101=1),AND(M101=1,N101=2),AND(M101=2,N101=2)),"Bajo",IF(OR(AND(M101=1,N101=3),AND(M101=2,N101=3),AND(M101=3,N101=2),AND(M101=4,N101=1)),"Moderado",IF(OR(AND(M101=1,N101=5),AND(M101=1,N101=4),AND(M101=2,N101=4),AND(M101=3,N101=3),AND(M101=4,N101=3),AND(M101=4,N101=2),AND(M101=5,N101=2),AND(M101=5,N101=1)),"Alto",IF(OR(AND(M101=2,N101=5),AND(M101=3,N101=4),AND(M101=4,N101=4),AND(M101=5,N101=4),AND(M101=5,N101=3),AND(M101=3,N101=5),AND(M101=4,N101=5),AND(M101=5,N101=5)),"Extremo","")))))</f>
        <v>Moderado</v>
      </c>
      <c r="P101" s="554" t="s">
        <v>314</v>
      </c>
      <c r="Q101" s="291" t="s">
        <v>539</v>
      </c>
      <c r="R101" s="153" t="s">
        <v>405</v>
      </c>
      <c r="S101" s="620" t="s">
        <v>122</v>
      </c>
      <c r="T101" s="5"/>
      <c r="U101" s="854">
        <v>100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row>
    <row r="102" spans="1:48" ht="84" customHeight="1">
      <c r="A102" s="725"/>
      <c r="B102" s="728"/>
      <c r="C102" s="690"/>
      <c r="D102" s="695"/>
      <c r="E102" s="786"/>
      <c r="F102" s="770"/>
      <c r="G102" s="543" t="s">
        <v>394</v>
      </c>
      <c r="H102" s="98" t="s">
        <v>393</v>
      </c>
      <c r="I102" s="645"/>
      <c r="J102" s="646"/>
      <c r="K102" s="583"/>
      <c r="L102" s="875"/>
      <c r="M102" s="645"/>
      <c r="N102" s="646"/>
      <c r="O102" s="583"/>
      <c r="P102" s="617"/>
      <c r="Q102" s="312" t="s">
        <v>540</v>
      </c>
      <c r="R102" s="152" t="s">
        <v>405</v>
      </c>
      <c r="S102" s="804"/>
      <c r="T102" s="5"/>
      <c r="U102" s="876"/>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row>
    <row r="103" spans="1:48" ht="84" customHeight="1">
      <c r="A103" s="725"/>
      <c r="B103" s="728"/>
      <c r="C103" s="690"/>
      <c r="D103" s="695"/>
      <c r="E103" s="768" t="s">
        <v>391</v>
      </c>
      <c r="F103" s="605" t="s">
        <v>213</v>
      </c>
      <c r="G103" s="669" t="s">
        <v>395</v>
      </c>
      <c r="H103" s="98" t="s">
        <v>396</v>
      </c>
      <c r="I103" s="635">
        <v>5</v>
      </c>
      <c r="J103" s="624">
        <v>1</v>
      </c>
      <c r="K103" s="581" t="str">
        <f>IF(I103*J103=0," ",IF(OR(AND(I103=1,J103=1),AND(I103=2,J103=1),AND(I103=3,J103=1),AND(I103=1,J103=2),AND(I103=2,J103=2)),"Bajo",IF(OR(AND(I103=1,J103=3),AND(I103=2,J103=3),AND(I103=3,J103=2),AND(I103=4,J103=1)),"Moderado",IF(OR(AND(I103=1,J103=5),AND(I103=1,J103=4),AND(I103=2,J103=4),AND(I103=3,J103=3),AND(I103=4,J103=3),AND(I103=4,J103=2),AND(I103=5,J103=2),AND(I103=5,J103=1)),"Alto",IF(OR(AND(I103=2,J103=5),AND(I103=3,J103=4),AND(I103=4,J103=4),AND(I103=5,J103=4),AND(I103=5,J103=3),AND(I103=3,J103=5),AND(I103=4,J103=5),AND(I103=5,J103=5)),"Extremo","")))))</f>
        <v>Alto</v>
      </c>
      <c r="L103" s="570" t="s">
        <v>402</v>
      </c>
      <c r="M103" s="635">
        <v>4</v>
      </c>
      <c r="N103" s="624">
        <v>1</v>
      </c>
      <c r="O103" s="581" t="str">
        <f>IF(M103*N103=0," ",IF(OR(AND(M103=1,N103=1),AND(M103=2,N103=1),AND(M103=3,N103=1),AND(M103=1,N103=2),AND(M103=2,N103=2)),"Bajo",IF(OR(AND(M103=1,N103=3),AND(M103=2,N103=3),AND(M103=3,N103=2),AND(M103=4,N103=1)),"Moderado",IF(OR(AND(M103=1,N103=5),AND(M103=1,N103=4),AND(M103=2,N103=4),AND(M103=3,N103=3),AND(M103=4,N103=3),AND(M103=4,N103=2),AND(M103=5,N103=2),AND(M103=5,N103=1)),"Alto",IF(OR(AND(M103=2,N103=5),AND(M103=3,N103=4),AND(M103=4,N103=4),AND(M103=5,N103=4),AND(M103=5,N103=3),AND(M103=3,N103=5),AND(M103=4,N103=5),AND(M103=5,N103=5)),"Extremo","")))))</f>
        <v>Moderado</v>
      </c>
      <c r="P103" s="554" t="s">
        <v>314</v>
      </c>
      <c r="Q103" s="633" t="s">
        <v>538</v>
      </c>
      <c r="R103" s="631" t="s">
        <v>405</v>
      </c>
      <c r="S103" s="238" t="s">
        <v>407</v>
      </c>
      <c r="T103" s="5"/>
      <c r="U103" s="854">
        <v>100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row>
    <row r="104" spans="1:48" ht="84" customHeight="1">
      <c r="A104" s="725"/>
      <c r="B104" s="728"/>
      <c r="C104" s="690"/>
      <c r="D104" s="695"/>
      <c r="E104" s="662"/>
      <c r="F104" s="605"/>
      <c r="G104" s="657"/>
      <c r="H104" s="98" t="s">
        <v>397</v>
      </c>
      <c r="I104" s="588"/>
      <c r="J104" s="591"/>
      <c r="K104" s="564"/>
      <c r="L104" s="642"/>
      <c r="M104" s="588"/>
      <c r="N104" s="591"/>
      <c r="O104" s="564"/>
      <c r="P104" s="617"/>
      <c r="Q104" s="634"/>
      <c r="R104" s="632"/>
      <c r="S104" s="239" t="s">
        <v>407</v>
      </c>
      <c r="T104" s="5"/>
      <c r="U104" s="876"/>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row>
    <row r="105" spans="1:48" ht="145.5" customHeight="1">
      <c r="A105" s="725"/>
      <c r="B105" s="728"/>
      <c r="C105" s="690"/>
      <c r="D105" s="695"/>
      <c r="E105" s="489" t="s">
        <v>732</v>
      </c>
      <c r="F105" s="250" t="s">
        <v>211</v>
      </c>
      <c r="G105" s="471" t="s">
        <v>733</v>
      </c>
      <c r="H105" s="469" t="s">
        <v>734</v>
      </c>
      <c r="I105" s="482">
        <v>4</v>
      </c>
      <c r="J105" s="483">
        <v>4</v>
      </c>
      <c r="K105" s="475" t="str">
        <f>IF(I105*J105=0," ",IF(OR(AND(I105=1,J105=1),AND(I105=2,J105=1),AND(I105=3,J105=1),AND(I105=1,J105=2),AND(I105=2,J105=2)),"Bajo",IF(OR(AND(I105=1,J105=3),AND(I105=2,J105=3),AND(I105=3,J105=2),AND(I105=4,J105=1)),"Moderado",IF(OR(AND(I105=1,J105=5),AND(I105=1,J105=4),AND(I105=2,J105=4),AND(I105=3,J105=3),AND(I105=4,J105=3),AND(I105=4,J105=2),AND(I105=5,J105=2),AND(I105=5,J105=1)),"Alto",IF(OR(AND(I105=2,J105=5),AND(I105=3,J105=4),AND(I105=4,J105=4),AND(I105=5,J105=4),AND(I105=5,J105=3),AND(I105=3,J105=5),AND(I105=4,J105=5),AND(I105=5,J105=5)),"Extremo","")))))</f>
        <v>Extremo</v>
      </c>
      <c r="L105" s="492" t="s">
        <v>737</v>
      </c>
      <c r="M105" s="482">
        <v>2</v>
      </c>
      <c r="N105" s="483">
        <v>2</v>
      </c>
      <c r="O105" s="491" t="str">
        <f>IF(M105*N105=0," ",IF(OR(AND(M105=1,N105=1),AND(M105=2,N105=1),AND(M105=3,N105=1),AND(M105=1,N105=2),AND(M105=2,N105=2)),"Bajo",IF(OR(AND(M105=1,N105=3),AND(M105=2,N105=3),AND(M105=3,N105=2),AND(M105=4,N105=1)),"Moderado",IF(OR(AND(M105=1,N105=5),AND(M105=1,N105=4),AND(M105=2,N105=4),AND(M105=3,N105=3),AND(M105=4,N105=3),AND(M105=4,N105=2),AND(M105=5,N105=2),AND(M105=5,N105=1)),"Alto",IF(OR(AND(M105=2,N105=5),AND(M105=3,N105=4),AND(M105=4,N105=4),AND(M105=5,N105=4),AND(M105=5,N105=3),AND(M105=3,N105=5),AND(M105=4,N105=5),AND(M105=5,N105=5)),"Extremo","")))))</f>
        <v>Bajo</v>
      </c>
      <c r="P105" s="467" t="s">
        <v>315</v>
      </c>
      <c r="Q105" s="540" t="s">
        <v>736</v>
      </c>
      <c r="R105" s="493" t="s">
        <v>735</v>
      </c>
      <c r="S105" s="494" t="s">
        <v>120</v>
      </c>
      <c r="T105" s="5"/>
      <c r="U105" s="465">
        <v>100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row>
    <row r="106" spans="1:48" ht="117" customHeight="1">
      <c r="A106" s="725"/>
      <c r="B106" s="728"/>
      <c r="C106" s="690"/>
      <c r="D106" s="695"/>
      <c r="E106" s="669" t="s">
        <v>392</v>
      </c>
      <c r="F106" s="605" t="s">
        <v>213</v>
      </c>
      <c r="G106" s="99" t="s">
        <v>398</v>
      </c>
      <c r="H106" s="98" t="s">
        <v>399</v>
      </c>
      <c r="I106" s="625">
        <v>4</v>
      </c>
      <c r="J106" s="638">
        <v>5</v>
      </c>
      <c r="K106" s="640" t="str">
        <f>IF(I106*J106=0," ",IF(OR(AND(I106=1,J106=1),AND(I106=2,J106=1),AND(I106=3,J106=1),AND(I106=1,J106=2),AND(I106=2,J106=2)),"Bajo",IF(OR(AND(I106=1,J106=3),AND(I106=2,J106=3),AND(I106=3,J106=2),AND(I106=4,J106=1)),"Moderado",IF(OR(AND(I106=1,J106=5),AND(I106=1,J106=4),AND(I106=2,J106=4),AND(I106=3,J106=3),AND(I106=4,J106=3),AND(I106=4,J106=2),AND(I106=5,J106=2),AND(I106=5,J106=1)),"Alto",IF(OR(AND(I106=2,J106=5),AND(I106=3,J106=4),AND(I106=4,J106=4),AND(I106=5,J106=4),AND(I106=5,J106=3),AND(I106=3,J106=5),AND(I106=4,J106=5),AND(I106=5,J106=5)),"Extremo","")))))</f>
        <v>Extremo</v>
      </c>
      <c r="L106" s="541" t="s">
        <v>403</v>
      </c>
      <c r="M106" s="625">
        <v>2</v>
      </c>
      <c r="N106" s="627">
        <v>3</v>
      </c>
      <c r="O106" s="629" t="str">
        <f>IF(M106*N106=0," ",IF(OR(AND(M106=1,N106=1),AND(M106=2,N106=1),AND(M106=3,N106=1),AND(M106=1,N106=2),AND(M106=2,N106=2)),"Bajo",IF(OR(AND(M106=1,N106=3),AND(M106=2,N106=3),AND(M106=3,N106=2),AND(M106=4,N106=1)),"Moderado",IF(OR(AND(M106=1,N106=5),AND(M106=1,N106=4),AND(M106=2,N106=4),AND(M106=3,N106=3),AND(M106=4,N106=3),AND(M106=4,N106=2),AND(M106=5,N106=2),AND(M106=5,N106=1)),"Alto",IF(OR(AND(M106=2,N106=5),AND(M106=3,N106=4),AND(M106=4,N106=4),AND(M106=5,N106=4),AND(M106=5,N106=3),AND(M106=3,N106=5),AND(M106=4,N106=5),AND(M106=5,N106=5)),"Extremo","")))))</f>
        <v>Moderado</v>
      </c>
      <c r="P106" s="554" t="s">
        <v>314</v>
      </c>
      <c r="Q106" s="313" t="s">
        <v>541</v>
      </c>
      <c r="R106" s="152" t="s">
        <v>406</v>
      </c>
      <c r="S106" s="636" t="s">
        <v>138</v>
      </c>
      <c r="T106" s="5"/>
      <c r="U106" s="854">
        <v>100</v>
      </c>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row>
    <row r="107" spans="1:48" ht="84" customHeight="1">
      <c r="A107" s="726"/>
      <c r="B107" s="729"/>
      <c r="C107" s="731"/>
      <c r="D107" s="723"/>
      <c r="E107" s="657"/>
      <c r="F107" s="575"/>
      <c r="G107" s="99" t="s">
        <v>400</v>
      </c>
      <c r="H107" s="98" t="s">
        <v>401</v>
      </c>
      <c r="I107" s="626"/>
      <c r="J107" s="643"/>
      <c r="K107" s="644"/>
      <c r="L107" s="136" t="s">
        <v>404</v>
      </c>
      <c r="M107" s="626"/>
      <c r="N107" s="628"/>
      <c r="O107" s="630"/>
      <c r="P107" s="617"/>
      <c r="Q107" s="268" t="s">
        <v>542</v>
      </c>
      <c r="R107" s="152" t="s">
        <v>406</v>
      </c>
      <c r="S107" s="636"/>
      <c r="T107" s="5"/>
      <c r="U107" s="876"/>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row>
    <row r="108" spans="1:48" ht="221.25" customHeight="1">
      <c r="A108" s="734" t="s">
        <v>29</v>
      </c>
      <c r="B108" s="737" t="s">
        <v>196</v>
      </c>
      <c r="C108" s="709" t="s">
        <v>191</v>
      </c>
      <c r="D108" s="764" t="s">
        <v>459</v>
      </c>
      <c r="E108" s="72" t="s">
        <v>163</v>
      </c>
      <c r="F108" s="117" t="s">
        <v>208</v>
      </c>
      <c r="G108" s="72" t="s">
        <v>164</v>
      </c>
      <c r="H108" s="70" t="s">
        <v>165</v>
      </c>
      <c r="I108" s="47">
        <v>3</v>
      </c>
      <c r="J108" s="49">
        <v>4</v>
      </c>
      <c r="K108" s="35" t="str">
        <f aca="true" t="shared" si="1" ref="K108:K116">IF(I108*J108=0," ",IF(OR(AND(I108=1,J108=1),AND(I108=2,J108=1),AND(I108=3,J108=1),AND(I108=1,J108=2),AND(I108=2,J108=2)),"Bajo",IF(OR(AND(I108=1,J108=3),AND(I108=2,J108=3),AND(I108=3,J108=2),AND(I108=4,J108=1)),"Moderado",IF(OR(AND(I108=1,J108=5),AND(I108=1,J108=4),AND(I108=2,J108=4),AND(I108=3,J108=3),AND(I108=4,J108=3),AND(I108=4,J108=2),AND(I108=5,J108=2),AND(I108=5,J108=1)),"Alto",IF(OR(AND(I108=2,J108=5),AND(I108=3,J108=4),AND(I108=4,J108=4),AND(I108=5,J108=4),AND(I108=5,J108=3),AND(I108=3,J108=5),AND(I108=4,J108=5),AND(I108=5,J108=5)),"Extremo","")))))</f>
        <v>Extremo</v>
      </c>
      <c r="L108" s="41" t="s">
        <v>169</v>
      </c>
      <c r="M108" s="47">
        <v>3</v>
      </c>
      <c r="N108" s="219">
        <v>3</v>
      </c>
      <c r="O108" s="220" t="str">
        <f aca="true" t="shared" si="2" ref="O108:O113">IF(M108*N108=0," ",IF(OR(AND(M108=1,N108=1),AND(M108=2,N108=1),AND(M108=3,N108=1),AND(M108=1,N108=2),AND(M108=2,N108=2)),"Bajo",IF(OR(AND(M108=1,N108=3),AND(M108=2,N108=3),AND(M108=3,N108=2),AND(M108=4,N108=1)),"Moderado",IF(OR(AND(M108=1,N108=5),AND(M108=1,N108=4),AND(M108=2,N108=4),AND(M108=3,N108=3),AND(M108=4,N108=3),AND(M108=4,N108=2),AND(M108=5,N108=2),AND(M108=5,N108=1)),"Alto",IF(OR(AND(M108=2,N108=5),AND(M108=3,N108=4),AND(M108=4,N108=4),AND(M108=5,N108=4),AND(M108=5,N108=3),AND(M108=3,N108=5),AND(M108=4,N108=5),AND(M108=5,N108=5)),"Extremo","")))))</f>
        <v>Alto</v>
      </c>
      <c r="P108" s="222" t="s">
        <v>314</v>
      </c>
      <c r="Q108" s="291" t="s">
        <v>543</v>
      </c>
      <c r="R108" s="148" t="s">
        <v>171</v>
      </c>
      <c r="S108" s="239" t="s">
        <v>121</v>
      </c>
      <c r="T108" s="5"/>
      <c r="U108" s="456">
        <v>100</v>
      </c>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row>
    <row r="109" spans="1:48" ht="90" customHeight="1">
      <c r="A109" s="735"/>
      <c r="B109" s="737"/>
      <c r="C109" s="709"/>
      <c r="D109" s="765"/>
      <c r="E109" s="101" t="s">
        <v>166</v>
      </c>
      <c r="F109" s="112" t="s">
        <v>208</v>
      </c>
      <c r="G109" s="73" t="s">
        <v>167</v>
      </c>
      <c r="H109" s="71" t="s">
        <v>168</v>
      </c>
      <c r="I109" s="46">
        <v>3</v>
      </c>
      <c r="J109" s="48">
        <v>3</v>
      </c>
      <c r="K109" s="27" t="str">
        <f t="shared" si="1"/>
        <v>Alto</v>
      </c>
      <c r="L109" s="60" t="s">
        <v>170</v>
      </c>
      <c r="M109" s="217">
        <v>2</v>
      </c>
      <c r="N109" s="215">
        <v>3</v>
      </c>
      <c r="O109" s="224" t="str">
        <f t="shared" si="2"/>
        <v>Moderado</v>
      </c>
      <c r="P109" s="222" t="s">
        <v>314</v>
      </c>
      <c r="Q109" s="276" t="s">
        <v>544</v>
      </c>
      <c r="R109" s="62" t="s">
        <v>171</v>
      </c>
      <c r="S109" s="240" t="s">
        <v>120</v>
      </c>
      <c r="T109" s="5"/>
      <c r="U109" s="456">
        <v>100</v>
      </c>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row>
    <row r="110" spans="1:48" ht="105.75" customHeight="1">
      <c r="A110" s="732" t="s">
        <v>152</v>
      </c>
      <c r="B110" s="738" t="s">
        <v>197</v>
      </c>
      <c r="C110" s="708" t="s">
        <v>190</v>
      </c>
      <c r="D110" s="710" t="s">
        <v>152</v>
      </c>
      <c r="E110" s="281" t="s">
        <v>154</v>
      </c>
      <c r="F110" s="117" t="s">
        <v>212</v>
      </c>
      <c r="G110" s="29" t="s">
        <v>156</v>
      </c>
      <c r="H110" s="29" t="s">
        <v>158</v>
      </c>
      <c r="I110" s="67">
        <v>4</v>
      </c>
      <c r="J110" s="68">
        <v>4</v>
      </c>
      <c r="K110" s="69" t="str">
        <f t="shared" si="1"/>
        <v>Extremo</v>
      </c>
      <c r="L110" s="76" t="s">
        <v>160</v>
      </c>
      <c r="M110" s="206">
        <v>2</v>
      </c>
      <c r="N110" s="209">
        <v>3</v>
      </c>
      <c r="O110" s="212" t="str">
        <f t="shared" si="2"/>
        <v>Moderado</v>
      </c>
      <c r="P110" s="222" t="s">
        <v>314</v>
      </c>
      <c r="Q110" s="266" t="s">
        <v>611</v>
      </c>
      <c r="R110" s="30" t="s">
        <v>162</v>
      </c>
      <c r="S110" s="142" t="s">
        <v>138</v>
      </c>
      <c r="T110" s="5"/>
      <c r="U110" s="456">
        <v>100</v>
      </c>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row>
    <row r="111" spans="1:48" ht="98.25" customHeight="1">
      <c r="A111" s="733"/>
      <c r="B111" s="738"/>
      <c r="C111" s="708"/>
      <c r="D111" s="712"/>
      <c r="E111" s="125" t="s">
        <v>155</v>
      </c>
      <c r="F111" s="112" t="s">
        <v>211</v>
      </c>
      <c r="G111" s="77" t="s">
        <v>157</v>
      </c>
      <c r="H111" s="77" t="s">
        <v>159</v>
      </c>
      <c r="I111" s="65">
        <v>3</v>
      </c>
      <c r="J111" s="66">
        <v>4</v>
      </c>
      <c r="K111" s="64" t="str">
        <f t="shared" si="1"/>
        <v>Extremo</v>
      </c>
      <c r="L111" s="77" t="s">
        <v>161</v>
      </c>
      <c r="M111" s="207">
        <v>1</v>
      </c>
      <c r="N111" s="210">
        <v>3</v>
      </c>
      <c r="O111" s="213" t="str">
        <f t="shared" si="2"/>
        <v>Moderado</v>
      </c>
      <c r="P111" s="222" t="s">
        <v>314</v>
      </c>
      <c r="Q111" s="257" t="s">
        <v>545</v>
      </c>
      <c r="R111" s="123" t="s">
        <v>162</v>
      </c>
      <c r="S111" s="171" t="s">
        <v>138</v>
      </c>
      <c r="T111" s="5"/>
      <c r="U111" s="456">
        <v>100</v>
      </c>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row>
    <row r="112" spans="1:48" ht="76.5" customHeight="1">
      <c r="A112" s="736" t="s">
        <v>129</v>
      </c>
      <c r="B112" s="717" t="s">
        <v>198</v>
      </c>
      <c r="C112" s="707" t="s">
        <v>189</v>
      </c>
      <c r="D112" s="722" t="s">
        <v>460</v>
      </c>
      <c r="E112" s="495" t="s">
        <v>31</v>
      </c>
      <c r="F112" s="113" t="s">
        <v>209</v>
      </c>
      <c r="G112" s="138" t="s">
        <v>112</v>
      </c>
      <c r="H112" s="139" t="s">
        <v>140</v>
      </c>
      <c r="I112" s="156">
        <v>5</v>
      </c>
      <c r="J112" s="382">
        <v>2</v>
      </c>
      <c r="K112" s="381" t="str">
        <f t="shared" si="1"/>
        <v>Alto</v>
      </c>
      <c r="L112" s="38" t="s">
        <v>115</v>
      </c>
      <c r="M112" s="208">
        <v>3</v>
      </c>
      <c r="N112" s="427">
        <v>2</v>
      </c>
      <c r="O112" s="426" t="str">
        <f t="shared" si="2"/>
        <v>Moderado</v>
      </c>
      <c r="P112" s="222" t="s">
        <v>314</v>
      </c>
      <c r="Q112" s="295" t="s">
        <v>546</v>
      </c>
      <c r="R112" s="428" t="s">
        <v>143</v>
      </c>
      <c r="S112" s="429" t="s">
        <v>664</v>
      </c>
      <c r="T112" s="5"/>
      <c r="U112" s="456">
        <v>100</v>
      </c>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row>
    <row r="113" spans="1:48" ht="75.75" customHeight="1">
      <c r="A113" s="736"/>
      <c r="B113" s="717"/>
      <c r="C113" s="707"/>
      <c r="D113" s="695"/>
      <c r="E113" s="496" t="s">
        <v>236</v>
      </c>
      <c r="F113" s="121" t="s">
        <v>211</v>
      </c>
      <c r="G113" s="39" t="s">
        <v>237</v>
      </c>
      <c r="H113" s="58" t="s">
        <v>238</v>
      </c>
      <c r="I113" s="156">
        <v>3</v>
      </c>
      <c r="J113" s="382">
        <v>4</v>
      </c>
      <c r="K113" s="381" t="str">
        <f t="shared" si="1"/>
        <v>Extremo</v>
      </c>
      <c r="L113" s="38" t="s">
        <v>239</v>
      </c>
      <c r="M113" s="208">
        <v>2</v>
      </c>
      <c r="N113" s="427">
        <v>3</v>
      </c>
      <c r="O113" s="426" t="str">
        <f t="shared" si="2"/>
        <v>Moderado</v>
      </c>
      <c r="P113" s="222" t="s">
        <v>314</v>
      </c>
      <c r="Q113" s="24" t="s">
        <v>548</v>
      </c>
      <c r="R113" s="428" t="s">
        <v>143</v>
      </c>
      <c r="S113" s="429" t="s">
        <v>664</v>
      </c>
      <c r="T113" s="5"/>
      <c r="U113" s="456">
        <v>100</v>
      </c>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row>
    <row r="114" spans="1:48" ht="66" customHeight="1">
      <c r="A114" s="736"/>
      <c r="B114" s="717"/>
      <c r="C114" s="707"/>
      <c r="D114" s="695"/>
      <c r="E114" s="497" t="s">
        <v>222</v>
      </c>
      <c r="F114" s="112" t="s">
        <v>210</v>
      </c>
      <c r="G114" s="74" t="s">
        <v>231</v>
      </c>
      <c r="H114" s="75" t="s">
        <v>232</v>
      </c>
      <c r="I114" s="156">
        <v>4</v>
      </c>
      <c r="J114" s="154">
        <v>10</v>
      </c>
      <c r="K114" s="131" t="str">
        <f>IF(I114*J114=0," ",IF(OR(AND(I114=1,J114=5),AND(I114=2,J114=5)),"Moderado",IF(OR(AND(I114=3,J114=5),AND(I114=4,J114=5),AND(I114=2,J114=10),AND(I114=1,J114=10)),"Alto",IF(OR(AND(I114=5,J114=5),AND(I114=3,J114=10),AND(I114=4,J114=10),AND(I114=5,J114=10),AND(I114=1,J114=20),AND(I114=2,J114=20),AND(I114=3,J114=20),AND(I114=4,J114=20),AND(I114=5,J114=20)),"Extremo",""))))</f>
        <v>Extremo</v>
      </c>
      <c r="L114" s="38" t="s">
        <v>230</v>
      </c>
      <c r="M114" s="208">
        <v>3</v>
      </c>
      <c r="N114" s="210">
        <v>10</v>
      </c>
      <c r="O114" s="131" t="str">
        <f>IF(M114*N114=0," ",IF(OR(AND(M114=1,N114=5),AND(M114=2,N114=5)),"Moderado",IF(OR(AND(M114=3,N114=5),AND(M114=4,N114=5),AND(M114=2,N114=10),AND(M114=1,N114=10)),"Alto",IF(OR(AND(M114=5,N114=5),AND(M114=3,N114=10),AND(M114=4,N114=10),AND(M114=5,N114=10),AND(M114=1,N114=20),AND(M114=2,N114=20),AND(M114=3,N114=20),AND(M114=4,N114=20),AND(M114=5,N114=20)),"Extremo",""))))</f>
        <v>Extremo</v>
      </c>
      <c r="P114" s="222" t="s">
        <v>314</v>
      </c>
      <c r="Q114" s="431" t="s">
        <v>549</v>
      </c>
      <c r="R114" s="428" t="s">
        <v>143</v>
      </c>
      <c r="S114" s="429" t="s">
        <v>121</v>
      </c>
      <c r="T114" s="5"/>
      <c r="U114" s="456">
        <v>50</v>
      </c>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row>
    <row r="115" spans="1:48" ht="110.25" customHeight="1">
      <c r="A115" s="736"/>
      <c r="B115" s="717"/>
      <c r="C115" s="707"/>
      <c r="D115" s="723"/>
      <c r="E115" s="498" t="s">
        <v>113</v>
      </c>
      <c r="F115" s="95" t="s">
        <v>211</v>
      </c>
      <c r="G115" s="34" t="s">
        <v>141</v>
      </c>
      <c r="H115" s="42" t="s">
        <v>114</v>
      </c>
      <c r="I115" s="50">
        <v>3</v>
      </c>
      <c r="J115" s="51">
        <v>4</v>
      </c>
      <c r="K115" s="100" t="str">
        <f t="shared" si="1"/>
        <v>Extremo</v>
      </c>
      <c r="L115" s="40" t="s">
        <v>142</v>
      </c>
      <c r="M115" s="223">
        <v>2</v>
      </c>
      <c r="N115" s="218">
        <v>3</v>
      </c>
      <c r="O115" s="221" t="str">
        <f>IF(M115*N115=0," ",IF(OR(AND(M115=1,N115=1),AND(M115=2,N115=1),AND(M115=3,N115=1),AND(M115=1,N115=2),AND(M115=2,N115=2)),"Bajo",IF(OR(AND(M115=1,N115=3),AND(M115=2,N115=3),AND(M115=3,N115=2),AND(M115=4,N115=1)),"Moderado",IF(OR(AND(M115=1,N115=5),AND(M115=1,N115=4),AND(M115=2,N115=4),AND(M115=3,N115=3),AND(M115=4,N115=3),AND(M115=4,N115=2),AND(M115=5,N115=2),AND(M115=5,N115=1)),"Alto",IF(OR(AND(M115=2,N115=5),AND(M115=3,N115=4),AND(M115=4,N115=4),AND(M115=5,N115=4),AND(M115=5,N115=3),AND(M115=3,N115=5),AND(M115=4,N115=5),AND(M115=5,N115=5)),"Extremo","")))))</f>
        <v>Moderado</v>
      </c>
      <c r="P115" s="222" t="s">
        <v>314</v>
      </c>
      <c r="Q115" s="314" t="s">
        <v>547</v>
      </c>
      <c r="R115" s="430" t="s">
        <v>144</v>
      </c>
      <c r="S115" s="173" t="s">
        <v>665</v>
      </c>
      <c r="T115" s="5"/>
      <c r="U115" s="456">
        <v>100</v>
      </c>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row>
    <row r="116" spans="1:48" ht="24" customHeight="1">
      <c r="A116" s="704" t="s">
        <v>128</v>
      </c>
      <c r="B116" s="718" t="s">
        <v>195</v>
      </c>
      <c r="C116" s="714" t="s">
        <v>188</v>
      </c>
      <c r="D116" s="710" t="s">
        <v>462</v>
      </c>
      <c r="E116" s="761" t="s">
        <v>33</v>
      </c>
      <c r="F116" s="604" t="s">
        <v>208</v>
      </c>
      <c r="G116" s="762" t="s">
        <v>145</v>
      </c>
      <c r="H116" s="759" t="s">
        <v>146</v>
      </c>
      <c r="I116" s="625">
        <v>2</v>
      </c>
      <c r="J116" s="638">
        <v>4</v>
      </c>
      <c r="K116" s="640" t="str">
        <f t="shared" si="1"/>
        <v>Alto</v>
      </c>
      <c r="L116" s="637" t="s">
        <v>147</v>
      </c>
      <c r="M116" s="625">
        <v>2</v>
      </c>
      <c r="N116" s="638">
        <v>2</v>
      </c>
      <c r="O116" s="640" t="str">
        <f>IF(M116*N116=0," ",IF(OR(AND(M116=1,N116=1),AND(M116=2,N116=1),AND(M116=3,N116=1),AND(M116=1,N116=2),AND(M116=2,N116=2)),"Bajo",IF(OR(AND(M116=1,N116=3),AND(M116=2,N116=3),AND(M116=3,N116=2),AND(M116=4,N116=1)),"Moderado",IF(OR(AND(M116=1,N116=5),AND(M116=1,N116=4),AND(M116=2,N116=4),AND(M116=3,N116=3),AND(M116=4,N116=3),AND(M116=4,N116=2),AND(M116=5,N116=2),AND(M116=5,N116=1)),"Alto",IF(OR(AND(M116=2,N116=5),AND(M116=3,N116=4),AND(M116=4,N116=4),AND(M116=5,N116=4),AND(M116=5,N116=3),AND(M116=3,N116=5),AND(M116=4,N116=5),AND(M116=5,N116=5)),"Extremo","")))))</f>
        <v>Bajo</v>
      </c>
      <c r="P116" s="622" t="s">
        <v>314</v>
      </c>
      <c r="Q116" s="618" t="s">
        <v>550</v>
      </c>
      <c r="R116" s="618" t="s">
        <v>151</v>
      </c>
      <c r="S116" s="620" t="s">
        <v>121</v>
      </c>
      <c r="T116" s="5"/>
      <c r="U116" s="854">
        <v>100</v>
      </c>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row>
    <row r="117" spans="1:48" ht="60" customHeight="1">
      <c r="A117" s="705"/>
      <c r="B117" s="720"/>
      <c r="C117" s="721"/>
      <c r="D117" s="711"/>
      <c r="E117" s="657"/>
      <c r="F117" s="605"/>
      <c r="G117" s="763"/>
      <c r="H117" s="760"/>
      <c r="I117" s="641"/>
      <c r="J117" s="639"/>
      <c r="K117" s="595"/>
      <c r="L117" s="597"/>
      <c r="M117" s="641"/>
      <c r="N117" s="639"/>
      <c r="O117" s="595"/>
      <c r="P117" s="623"/>
      <c r="Q117" s="619"/>
      <c r="R117" s="619"/>
      <c r="S117" s="621"/>
      <c r="T117" s="5"/>
      <c r="U117" s="876"/>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row>
    <row r="118" spans="1:48" ht="155.25" customHeight="1">
      <c r="A118" s="705"/>
      <c r="B118" s="719"/>
      <c r="C118" s="715"/>
      <c r="D118" s="711"/>
      <c r="E118" s="490" t="s">
        <v>552</v>
      </c>
      <c r="F118" s="120" t="s">
        <v>210</v>
      </c>
      <c r="G118" s="135" t="s">
        <v>227</v>
      </c>
      <c r="H118" s="486" t="s">
        <v>228</v>
      </c>
      <c r="I118" s="156">
        <v>4</v>
      </c>
      <c r="J118" s="154">
        <v>20</v>
      </c>
      <c r="K118" s="155" t="str">
        <f>IF(I118*J118=0," ",IF(OR(AND(I118=1,J118=5),AND(I118=2,J118=5),AND(I118=1,J118=10)),"Bajo",IF(OR(AND(I118=3,J118=5),AND(I118=4,J118=5),AND(I118=5,J118=5),AND(I118=2,J118=10),AND(I118=1,J118=20)),"Moderado",IF(OR(AND(I118=3,J118=10),AND(I118=4,J118=10),AND(I118=5,J118=10),AND(I118=2,J118=20)),"Alto",IF(OR(AND(I118=3,J118=20),AND(I118=4,J118=20),AND(I118=5,J118=20)),"Extremo","")))))</f>
        <v>Extremo</v>
      </c>
      <c r="L118" s="106" t="s">
        <v>229</v>
      </c>
      <c r="M118" s="208">
        <v>3</v>
      </c>
      <c r="N118" s="210">
        <v>5</v>
      </c>
      <c r="O118" s="213" t="str">
        <f>IF(M118*N118=0," ",IF(OR(AND(M118=1,N118=5),AND(M118=2,N118=5),AND(M118=1,N118=10)),"Bajo",IF(OR(AND(M118=3,N118=5),AND(M118=4,N118=5),AND(M118=5,N118=5),AND(M118=2,N118=10),AND(M118=1,N118=20)),"Moderado",IF(OR(AND(M118=3,N118=10),AND(M118=4,N118=10),AND(M118=5,N118=10),AND(M118=2,N118=20)),"Alto",IF(OR(AND(M118=3,N118=20),AND(M118=4,N118=20),AND(M118=5,N118=20)),"Extremo","")))))</f>
        <v>Moderado</v>
      </c>
      <c r="P118" s="222" t="s">
        <v>314</v>
      </c>
      <c r="Q118" s="33" t="s">
        <v>553</v>
      </c>
      <c r="R118" s="122" t="s">
        <v>410</v>
      </c>
      <c r="S118" s="173" t="s">
        <v>138</v>
      </c>
      <c r="T118" s="5"/>
      <c r="U118" s="456">
        <v>100</v>
      </c>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row>
    <row r="119" spans="1:21" ht="101.25" customHeight="1">
      <c r="A119" s="706"/>
      <c r="B119" s="96" t="s">
        <v>199</v>
      </c>
      <c r="C119" s="97" t="s">
        <v>192</v>
      </c>
      <c r="D119" s="267" t="s">
        <v>461</v>
      </c>
      <c r="E119" s="460" t="s">
        <v>224</v>
      </c>
      <c r="F119" s="112" t="s">
        <v>208</v>
      </c>
      <c r="G119" s="101" t="s">
        <v>148</v>
      </c>
      <c r="H119" s="71" t="s">
        <v>149</v>
      </c>
      <c r="I119" s="103">
        <v>2</v>
      </c>
      <c r="J119" s="104">
        <v>3</v>
      </c>
      <c r="K119" s="102" t="str">
        <f>IF(I119*J119=0," ",IF(OR(AND(I119=1,J119=1),AND(I119=2,J119=1),AND(I119=3,J119=1),AND(I119=1,J119=2),AND(I119=2,J119=2)),"Bajo",IF(OR(AND(I119=1,J119=3),AND(I119=2,J119=3),AND(I119=3,J119=2),AND(I119=4,J119=1)),"Moderado",IF(OR(AND(I119=1,J119=5),AND(I119=1,J119=4),AND(I119=2,J119=4),AND(I119=3,J119=3),AND(I119=4,J119=3),AND(I119=4,J119=2),AND(I119=5,J119=2),AND(I119=5,J119=1)),"Alto",IF(OR(AND(I119=2,J119=5),AND(I119=3,J119=4),AND(I119=4,J119=4),AND(I119=5,J119=4),AND(I119=5,J119=3),AND(I119=3,J119=5),AND(I119=4,J119=5),AND(I119=5,J119=5)),"Extremo","")))))</f>
        <v>Moderado</v>
      </c>
      <c r="L119" s="44" t="s">
        <v>150</v>
      </c>
      <c r="M119" s="208">
        <v>2</v>
      </c>
      <c r="N119" s="211">
        <v>2</v>
      </c>
      <c r="O119" s="214" t="str">
        <f>IF(M119*N119=0," ",IF(OR(AND(M119=1,N119=1),AND(M119=2,N119=1),AND(M119=3,N119=1),AND(M119=1,N119=2),AND(M119=2,N119=2)),"Bajo",IF(OR(AND(M119=1,N119=3),AND(M119=2,N119=3),AND(M119=3,N119=2),AND(M119=4,N119=1)),"Moderado",IF(OR(AND(M119=1,N119=5),AND(M119=1,N119=4),AND(M119=2,N119=4),AND(M119=3,N119=3),AND(M119=4,N119=3),AND(M119=4,N119=2),AND(M119=5,N119=2),AND(M119=5,N119=1)),"Alto",IF(OR(AND(M119=2,N119=5),AND(M119=3,N119=4),AND(M119=4,N119=4),AND(M119=5,N119=4),AND(M119=5,N119=3),AND(M119=3,N119=5),AND(M119=4,N119=5),AND(M119=5,N119=5)),"Extremo","")))))</f>
        <v>Bajo</v>
      </c>
      <c r="P119" s="222" t="s">
        <v>314</v>
      </c>
      <c r="Q119" s="33" t="s">
        <v>551</v>
      </c>
      <c r="R119" s="124" t="s">
        <v>151</v>
      </c>
      <c r="S119" s="172" t="s">
        <v>121</v>
      </c>
      <c r="U119" s="457">
        <v>100</v>
      </c>
    </row>
    <row r="120" spans="1:21" ht="97.5" customHeight="1">
      <c r="A120" s="704" t="s">
        <v>139</v>
      </c>
      <c r="B120" s="713" t="s">
        <v>199</v>
      </c>
      <c r="C120" s="708" t="s">
        <v>192</v>
      </c>
      <c r="D120" s="710" t="s">
        <v>463</v>
      </c>
      <c r="E120" s="114" t="s">
        <v>86</v>
      </c>
      <c r="F120" s="117" t="s">
        <v>209</v>
      </c>
      <c r="G120" s="86" t="s">
        <v>666</v>
      </c>
      <c r="H120" s="87" t="s">
        <v>90</v>
      </c>
      <c r="I120" s="81">
        <v>2</v>
      </c>
      <c r="J120" s="82">
        <v>3</v>
      </c>
      <c r="K120" s="83" t="str">
        <f>IF(I120*J120=0," ",IF(OR(AND(I120=1,J120=1),AND(I120=2,J120=1),AND(I120=3,J120=1),AND(I120=1,J120=2),AND(I120=2,J120=2)),"Bajo",IF(OR(AND(I120=1,J120=3),AND(I120=2,J120=3),AND(I120=3,J120=2),AND(I120=4,J120=1)),"Moderado",IF(OR(AND(I120=1,J120=5),AND(I120=1,J120=4),AND(I120=2,J120=4),AND(I120=3,J120=3),AND(I120=4,J120=3),AND(I120=4,J120=2),AND(I120=5,J120=2),AND(I120=5,J120=1)),"Alto",IF(OR(AND(I120=2,J120=5),AND(I120=3,J120=4),AND(I120=4,J120=4),AND(I120=5,J120=4),AND(I120=5,J120=3),AND(I120=3,J120=5),AND(I120=4,J120=5),AND(I120=5,J120=5)),"Extremo","")))))</f>
        <v>Moderado</v>
      </c>
      <c r="L120" s="31" t="s">
        <v>673</v>
      </c>
      <c r="M120" s="206">
        <v>1</v>
      </c>
      <c r="N120" s="209">
        <v>2</v>
      </c>
      <c r="O120" s="212" t="str">
        <f>IF(M120*N120=0," ",IF(OR(AND(M120=1,N120=1),AND(M120=2,N120=1),AND(M120=3,N120=1),AND(M120=1,N120=2),AND(M120=2,N120=2)),"Bajo",IF(OR(AND(M120=1,N120=3),AND(M120=2,N120=3),AND(M120=3,N120=2),AND(M120=4,N120=1)),"Moderado",IF(OR(AND(M120=1,N120=5),AND(M120=1,N120=4),AND(M120=2,N120=4),AND(M120=3,N120=3),AND(M120=4,N120=3),AND(M120=4,N120=2),AND(M120=5,N120=2),AND(M120=5,N120=1)),"Alto",IF(OR(AND(M120=2,N120=5),AND(M120=3,N120=4),AND(M120=4,N120=4),AND(M120=5,N120=4),AND(M120=5,N120=3),AND(M120=3,N120=5),AND(M120=4,N120=5),AND(M120=5,N120=5)),"Extremo","")))))</f>
        <v>Bajo</v>
      </c>
      <c r="P120" s="222" t="s">
        <v>314</v>
      </c>
      <c r="Q120" s="266" t="s">
        <v>677</v>
      </c>
      <c r="R120" s="30" t="s">
        <v>180</v>
      </c>
      <c r="S120" s="143" t="s">
        <v>122</v>
      </c>
      <c r="U120" s="457">
        <v>100</v>
      </c>
    </row>
    <row r="121" spans="1:21" ht="101.25" customHeight="1">
      <c r="A121" s="705"/>
      <c r="B121" s="713"/>
      <c r="C121" s="708"/>
      <c r="D121" s="711"/>
      <c r="E121" s="518" t="s">
        <v>87</v>
      </c>
      <c r="F121" s="111" t="s">
        <v>208</v>
      </c>
      <c r="G121" s="88" t="s">
        <v>667</v>
      </c>
      <c r="H121" s="89" t="s">
        <v>670</v>
      </c>
      <c r="I121" s="79">
        <v>1</v>
      </c>
      <c r="J121" s="80">
        <v>3</v>
      </c>
      <c r="K121" s="84" t="str">
        <f>IF(I121*J121=0," ",IF(OR(AND(I121=1,J121=1),AND(I121=2,J121=1),AND(I121=3,J121=1),AND(I121=1,J121=2),AND(I121=2,J121=2)),"Bajo",IF(OR(AND(I121=1,J121=3),AND(I121=2,J121=3),AND(I121=3,J121=2),AND(I121=4,J121=1)),"Moderado",IF(OR(AND(I121=1,J121=5),AND(I121=1,J121=4),AND(I121=2,J121=4),AND(I121=3,J121=3),AND(I121=4,J121=3),AND(I121=4,J121=2),AND(I121=5,J121=2),AND(I121=5,J121=1)),"Alto",IF(OR(AND(I121=2,J121=5),AND(I121=3,J121=4),AND(I121=4,J121=4),AND(I121=5,J121=4),AND(I121=5,J121=3),AND(I121=3,J121=5),AND(I121=4,J121=5),AND(I121=5,J121=5)),"Extremo","")))))</f>
        <v>Moderado</v>
      </c>
      <c r="L121" s="37" t="s">
        <v>674</v>
      </c>
      <c r="M121" s="207">
        <v>1</v>
      </c>
      <c r="N121" s="210">
        <v>2</v>
      </c>
      <c r="O121" s="213" t="str">
        <f>IF(M121*N121=0," ",IF(OR(AND(M121=1,N121=1),AND(M121=2,N121=1),AND(M121=3,N121=1),AND(M121=1,N121=2),AND(M121=2,N121=2)),"Bajo",IF(OR(AND(M121=1,N121=3),AND(M121=2,N121=3),AND(M121=3,N121=2),AND(M121=4,N121=1)),"Moderado",IF(OR(AND(M121=1,N121=5),AND(M121=1,N121=4),AND(M121=2,N121=4),AND(M121=3,N121=3),AND(M121=4,N121=3),AND(M121=4,N121=2),AND(M121=5,N121=2),AND(M121=5,N121=1)),"Alto",IF(OR(AND(M121=2,N121=5),AND(M121=3,N121=4),AND(M121=4,N121=4),AND(M121=5,N121=4),AND(M121=5,N121=3),AND(M121=3,N121=5),AND(M121=4,N121=5),AND(M121=5,N121=5)),"Extremo","")))))</f>
        <v>Bajo</v>
      </c>
      <c r="P121" s="222" t="s">
        <v>314</v>
      </c>
      <c r="Q121" s="24" t="s">
        <v>678</v>
      </c>
      <c r="R121" s="123" t="s">
        <v>680</v>
      </c>
      <c r="S121" s="144" t="s">
        <v>138</v>
      </c>
      <c r="U121" s="457">
        <v>100</v>
      </c>
    </row>
    <row r="122" spans="1:21" ht="92.25" customHeight="1">
      <c r="A122" s="705"/>
      <c r="B122" s="713"/>
      <c r="C122" s="708"/>
      <c r="D122" s="711"/>
      <c r="E122" s="518" t="s">
        <v>88</v>
      </c>
      <c r="F122" s="111" t="s">
        <v>211</v>
      </c>
      <c r="G122" s="88" t="s">
        <v>668</v>
      </c>
      <c r="H122" s="89" t="s">
        <v>672</v>
      </c>
      <c r="I122" s="79">
        <v>3</v>
      </c>
      <c r="J122" s="80">
        <v>3</v>
      </c>
      <c r="K122" s="78" t="str">
        <f>IF(I122*J122=0," ",IF(OR(AND(I122=1,J122=1),AND(I122=2,J122=1),AND(I122=3,J122=1),AND(I122=1,J122=2),AND(I122=2,J122=2)),"Bajo",IF(OR(AND(I122=1,J122=3),AND(I122=2,J122=3),AND(I122=3,J122=2),AND(I122=4,J122=1)),"Moderado",IF(OR(AND(I122=1,J122=5),AND(I122=1,J122=4),AND(I122=2,J122=4),AND(I122=3,J122=3),AND(I122=4,J122=3),AND(I122=4,J122=2),AND(I122=5,J122=2),AND(I122=5,J122=1)),"Alto",IF(OR(AND(I122=2,J122=5),AND(I122=3,J122=4),AND(I122=4,J122=4),AND(I122=5,J122=4),AND(I122=5,J122=3),AND(I122=3,J122=5),AND(I122=4,J122=5),AND(I122=5,J122=5)),"Extremo","")))))</f>
        <v>Alto</v>
      </c>
      <c r="L122" s="36" t="s">
        <v>675</v>
      </c>
      <c r="M122" s="207">
        <v>2</v>
      </c>
      <c r="N122" s="210">
        <v>2</v>
      </c>
      <c r="O122" s="213" t="str">
        <f>IF(M122*N122=0," ",IF(OR(AND(M122=1,N122=1),AND(M122=2,N122=1),AND(M122=3,N122=1),AND(M122=1,N122=2),AND(M122=2,N122=2)),"Bajo",IF(OR(AND(M122=1,N122=3),AND(M122=2,N122=3),AND(M122=3,N122=2),AND(M122=4,N122=1)),"Moderado",IF(OR(AND(M122=1,N122=5),AND(M122=1,N122=4),AND(M122=2,N122=4),AND(M122=3,N122=3),AND(M122=4,N122=3),AND(M122=4,N122=2),AND(M122=5,N122=2),AND(M122=5,N122=1)),"Alto",IF(OR(AND(M122=2,N122=5),AND(M122=3,N122=4),AND(M122=4,N122=4),AND(M122=5,N122=4),AND(M122=5,N122=3),AND(M122=3,N122=5),AND(M122=4,N122=5),AND(M122=5,N122=5)),"Extremo","")))))</f>
        <v>Bajo</v>
      </c>
      <c r="P122" s="222" t="s">
        <v>314</v>
      </c>
      <c r="Q122" s="24" t="s">
        <v>679</v>
      </c>
      <c r="R122" s="123" t="s">
        <v>181</v>
      </c>
      <c r="S122" s="145" t="s">
        <v>138</v>
      </c>
      <c r="U122" s="457">
        <v>100</v>
      </c>
    </row>
    <row r="123" spans="1:21" ht="63" customHeight="1">
      <c r="A123" s="705"/>
      <c r="B123" s="713"/>
      <c r="C123" s="708"/>
      <c r="D123" s="712"/>
      <c r="E123" s="519" t="s">
        <v>89</v>
      </c>
      <c r="F123" s="112" t="s">
        <v>208</v>
      </c>
      <c r="G123" s="125" t="s">
        <v>669</v>
      </c>
      <c r="H123" s="126" t="s">
        <v>671</v>
      </c>
      <c r="I123" s="108">
        <v>3</v>
      </c>
      <c r="J123" s="107">
        <v>3</v>
      </c>
      <c r="K123" s="105" t="str">
        <f>IF(I123*J123=0," ",IF(OR(AND(I123=1,J123=1),AND(I123=2,J123=1),AND(I123=3,J123=1),AND(I123=1,J123=2),AND(I123=2,J123=2)),"Bajo",IF(OR(AND(I123=1,J123=3),AND(I123=2,J123=3),AND(I123=3,J123=2),AND(I123=4,J123=1)),"Moderado",IF(OR(AND(I123=1,J123=5),AND(I123=1,J123=4),AND(I123=2,J123=4),AND(I123=3,J123=3),AND(I123=4,J123=3),AND(I123=4,J123=2),AND(I123=5,J123=2),AND(I123=5,J123=1)),"Alto",IF(OR(AND(I123=2,J123=5),AND(I123=3,J123=4),AND(I123=4,J123=4),AND(I123=5,J123=4),AND(I123=5,J123=3),AND(I123=3,J123=5),AND(I123=4,J123=5),AND(I123=5,J123=5)),"Extremo","")))))</f>
        <v>Alto</v>
      </c>
      <c r="L123" s="127" t="s">
        <v>676</v>
      </c>
      <c r="M123" s="217">
        <v>2</v>
      </c>
      <c r="N123" s="215">
        <v>2</v>
      </c>
      <c r="O123" s="216" t="str">
        <f>IF(M123*N123=0," ",IF(OR(AND(M123=1,N123=1),AND(M123=2,N123=1),AND(M123=3,N123=1),AND(M123=1,N123=2),AND(M123=2,N123=2)),"Bajo",IF(OR(AND(M123=1,N123=3),AND(M123=2,N123=3),AND(M123=3,N123=2),AND(M123=4,N123=1)),"Moderado",IF(OR(AND(M123=1,N123=5),AND(M123=1,N123=4),AND(M123=2,N123=4),AND(M123=3,N123=3),AND(M123=4,N123=3),AND(M123=4,N123=2),AND(M123=5,N123=2),AND(M123=5,N123=1)),"Alto",IF(OR(AND(M123=2,N123=5),AND(M123=3,N123=4),AND(M123=4,N123=4),AND(M123=5,N123=4),AND(M123=5,N123=3),AND(M123=3,N123=5),AND(M123=4,N123=5),AND(M123=5,N123=5)),"Extremo","")))))</f>
        <v>Bajo</v>
      </c>
      <c r="P123" s="222" t="s">
        <v>314</v>
      </c>
      <c r="Q123" s="33" t="s">
        <v>554</v>
      </c>
      <c r="R123" s="28" t="s">
        <v>181</v>
      </c>
      <c r="S123" s="146" t="s">
        <v>121</v>
      </c>
      <c r="U123" s="457">
        <v>100</v>
      </c>
    </row>
    <row r="124" spans="1:21" ht="75.75" customHeight="1">
      <c r="A124" s="705"/>
      <c r="B124" s="718" t="s">
        <v>195</v>
      </c>
      <c r="C124" s="714" t="s">
        <v>188</v>
      </c>
      <c r="D124" s="722" t="s">
        <v>464</v>
      </c>
      <c r="E124" s="539" t="s">
        <v>223</v>
      </c>
      <c r="F124" s="128" t="s">
        <v>210</v>
      </c>
      <c r="G124" s="129" t="s">
        <v>225</v>
      </c>
      <c r="H124" s="130" t="s">
        <v>226</v>
      </c>
      <c r="I124" s="156">
        <v>4</v>
      </c>
      <c r="J124" s="154">
        <v>10</v>
      </c>
      <c r="K124" s="131" t="str">
        <f>IF(I124*J124=0," ",IF(OR(AND(I124=1,J124=5),AND(I124=2,J124=5)),"Moderado",IF(OR(AND(I124=3,J124=5),AND(I124=4,J124=5),AND(I124=2,J124=10),AND(I124=1,J124=10)),"Alto",IF(OR(AND(I124=5,J124=5),AND(I124=3,J124=10),AND(I124=4,J124=10),AND(I124=5,J124=10),AND(I124=1,J124=20),AND(I124=2,J124=20),AND(I124=3,J124=20),AND(I124=4,J124=20),AND(I124=5,J124=20)),"Extremo",""))))</f>
        <v>Extremo</v>
      </c>
      <c r="L124" s="132" t="s">
        <v>233</v>
      </c>
      <c r="M124" s="208">
        <v>4</v>
      </c>
      <c r="N124" s="210">
        <v>5</v>
      </c>
      <c r="O124" s="131" t="str">
        <f>IF(M124*N124=0," ",IF(OR(AND(M124=1,N124=5),AND(M124=2,N124=5)),"Moderado",IF(OR(AND(M124=3,N124=5),AND(M124=4,N124=5),AND(M124=2,N124=10),AND(M124=1,N124=10)),"Alto",IF(OR(AND(M124=5,N124=5),AND(M124=3,N124=10),AND(M124=4,N124=10),AND(M124=5,N124=10),AND(M124=1,N124=20),AND(M124=2,N124=20),AND(M124=3,N124=20),AND(M124=4,N124=20),AND(M124=5,N124=20)),"Extremo",""))))</f>
        <v>Alto</v>
      </c>
      <c r="P124" s="222" t="s">
        <v>314</v>
      </c>
      <c r="Q124" s="266" t="s">
        <v>555</v>
      </c>
      <c r="R124" s="134" t="s">
        <v>408</v>
      </c>
      <c r="S124" s="147" t="s">
        <v>409</v>
      </c>
      <c r="U124" s="457">
        <v>100</v>
      </c>
    </row>
    <row r="125" spans="1:48" ht="101.25" customHeight="1">
      <c r="A125" s="705"/>
      <c r="B125" s="719"/>
      <c r="C125" s="715"/>
      <c r="D125" s="695"/>
      <c r="E125" s="752" t="s">
        <v>92</v>
      </c>
      <c r="F125" s="604" t="s">
        <v>208</v>
      </c>
      <c r="G125" s="756" t="s">
        <v>93</v>
      </c>
      <c r="H125" s="55" t="s">
        <v>97</v>
      </c>
      <c r="I125" s="625">
        <v>4</v>
      </c>
      <c r="J125" s="638">
        <v>4</v>
      </c>
      <c r="K125" s="640" t="str">
        <f>IF(I125*J125=0," ",IF(OR(AND(I125=1,J125=1),AND(I125=2,J125=1),AND(I125=3,J125=1),AND(I125=1,J125=2),AND(I125=2,J125=2)),"Bajo",IF(OR(AND(I125=1,J125=3),AND(I125=2,J125=3),AND(I125=3,J125=2),AND(I125=4,J125=1)),"Moderado",IF(OR(AND(I125=1,J125=5),AND(I125=1,J125=4),AND(I125=2,J125=4),AND(I125=3,J125=3),AND(I125=4,J125=3),AND(I125=4,J125=2),AND(I125=5,J125=2),AND(I125=5,J125=1)),"Alto",IF(OR(AND(I125=2,J125=5),AND(I125=3,J125=4),AND(I125=4,J125=4),AND(I125=5,J125=4),AND(I125=5,J125=3),AND(I125=3,J125=5),AND(I125=4,J125=5),AND(I125=5,J125=5)),"Extremo","")))))</f>
        <v>Extremo</v>
      </c>
      <c r="L125" s="637" t="s">
        <v>102</v>
      </c>
      <c r="M125" s="625">
        <v>4</v>
      </c>
      <c r="N125" s="638">
        <v>2</v>
      </c>
      <c r="O125" s="640" t="str">
        <f>IF(M125*N125=0," ",IF(OR(AND(M125=1,N125=1),AND(M125=2,N125=1),AND(M125=3,N125=1),AND(M125=1,N125=2),AND(M125=2,N125=2)),"Bajo",IF(OR(AND(M125=1,N125=3),AND(M125=2,N125=3),AND(M125=3,N125=2),AND(M125=4,N125=1)),"Moderado",IF(OR(AND(M125=1,N125=5),AND(M125=1,N125=4),AND(M125=2,N125=4),AND(M125=3,N125=3),AND(M125=4,N125=3),AND(M125=4,N125=2),AND(M125=5,N125=2),AND(M125=5,N125=1)),"Alto",IF(OR(AND(M125=2,N125=5),AND(M125=3,N125=4),AND(M125=4,N125=4),AND(M125=5,N125=4),AND(M125=5,N125=3),AND(M125=3,N125=5),AND(M125=4,N125=5),AND(M125=5,N125=5)),"Extremo","")))))</f>
        <v>Alto</v>
      </c>
      <c r="P125" s="554" t="s">
        <v>314</v>
      </c>
      <c r="Q125" s="479" t="s">
        <v>556</v>
      </c>
      <c r="R125" s="32" t="s">
        <v>173</v>
      </c>
      <c r="S125" s="142" t="s">
        <v>133</v>
      </c>
      <c r="T125" s="5"/>
      <c r="U125" s="854">
        <v>100</v>
      </c>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row>
    <row r="126" spans="1:48" ht="53.25" customHeight="1">
      <c r="A126" s="705"/>
      <c r="B126" s="716" t="s">
        <v>202</v>
      </c>
      <c r="C126" s="745" t="s">
        <v>186</v>
      </c>
      <c r="D126" s="695"/>
      <c r="E126" s="753"/>
      <c r="F126" s="605"/>
      <c r="G126" s="757"/>
      <c r="H126" s="488" t="s">
        <v>101</v>
      </c>
      <c r="I126" s="641"/>
      <c r="J126" s="639"/>
      <c r="K126" s="595"/>
      <c r="L126" s="597"/>
      <c r="M126" s="641"/>
      <c r="N126" s="639"/>
      <c r="O126" s="595"/>
      <c r="P126" s="556"/>
      <c r="Q126" s="479" t="s">
        <v>557</v>
      </c>
      <c r="R126" s="24" t="s">
        <v>173</v>
      </c>
      <c r="S126" s="480" t="s">
        <v>133</v>
      </c>
      <c r="T126" s="5"/>
      <c r="U126" s="85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row>
    <row r="127" spans="1:48" ht="49.5" customHeight="1">
      <c r="A127" s="705"/>
      <c r="B127" s="716"/>
      <c r="C127" s="745"/>
      <c r="D127" s="695"/>
      <c r="E127" s="753"/>
      <c r="F127" s="605"/>
      <c r="G127" s="56" t="s">
        <v>94</v>
      </c>
      <c r="H127" s="488" t="s">
        <v>98</v>
      </c>
      <c r="I127" s="641"/>
      <c r="J127" s="639"/>
      <c r="K127" s="595"/>
      <c r="L127" s="597"/>
      <c r="M127" s="641"/>
      <c r="N127" s="639"/>
      <c r="O127" s="595"/>
      <c r="P127" s="556"/>
      <c r="Q127" s="479" t="s">
        <v>558</v>
      </c>
      <c r="R127" s="24" t="s">
        <v>173</v>
      </c>
      <c r="S127" s="480" t="s">
        <v>133</v>
      </c>
      <c r="T127" s="5"/>
      <c r="U127" s="85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row>
    <row r="128" spans="1:48" ht="53.25" customHeight="1">
      <c r="A128" s="705"/>
      <c r="B128" s="716"/>
      <c r="C128" s="745"/>
      <c r="D128" s="695"/>
      <c r="E128" s="753"/>
      <c r="F128" s="605"/>
      <c r="G128" s="57" t="s">
        <v>95</v>
      </c>
      <c r="H128" s="488" t="s">
        <v>99</v>
      </c>
      <c r="I128" s="641"/>
      <c r="J128" s="639"/>
      <c r="K128" s="595"/>
      <c r="L128" s="597"/>
      <c r="M128" s="641"/>
      <c r="N128" s="639"/>
      <c r="O128" s="595"/>
      <c r="P128" s="556"/>
      <c r="Q128" s="484" t="s">
        <v>559</v>
      </c>
      <c r="R128" s="24" t="s">
        <v>173</v>
      </c>
      <c r="S128" s="480" t="s">
        <v>133</v>
      </c>
      <c r="T128" s="5"/>
      <c r="U128" s="85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row>
    <row r="129" spans="1:48" ht="100.5" customHeight="1" thickBot="1">
      <c r="A129" s="705"/>
      <c r="B129" s="716"/>
      <c r="C129" s="745"/>
      <c r="D129" s="723"/>
      <c r="E129" s="568"/>
      <c r="F129" s="605"/>
      <c r="G129" s="90" t="s">
        <v>96</v>
      </c>
      <c r="H129" s="91" t="s">
        <v>100</v>
      </c>
      <c r="I129" s="586"/>
      <c r="J129" s="589"/>
      <c r="K129" s="557"/>
      <c r="L129" s="598"/>
      <c r="M129" s="586"/>
      <c r="N129" s="589"/>
      <c r="O129" s="557"/>
      <c r="P129" s="556"/>
      <c r="Q129" s="92" t="s">
        <v>560</v>
      </c>
      <c r="R129" s="28" t="s">
        <v>173</v>
      </c>
      <c r="S129" s="184" t="s">
        <v>133</v>
      </c>
      <c r="T129" s="5"/>
      <c r="U129" s="856"/>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row>
    <row r="130" spans="1:48" ht="100.5" customHeight="1" thickBot="1">
      <c r="A130" s="705"/>
      <c r="B130" s="713" t="s">
        <v>199</v>
      </c>
      <c r="C130" s="708" t="s">
        <v>192</v>
      </c>
      <c r="D130" s="710" t="s">
        <v>688</v>
      </c>
      <c r="E130" s="520" t="s">
        <v>686</v>
      </c>
      <c r="F130" s="481" t="s">
        <v>208</v>
      </c>
      <c r="G130" s="281" t="s">
        <v>689</v>
      </c>
      <c r="H130" s="525" t="s">
        <v>690</v>
      </c>
      <c r="I130" s="482">
        <v>4</v>
      </c>
      <c r="J130" s="483">
        <v>4</v>
      </c>
      <c r="K130" s="475" t="str">
        <f>IF(I130*J130=0," ",IF(OR(AND(I130=1,J130=1),AND(I130=2,J130=1),AND(I130=3,J130=1),AND(I130=1,J130=2),AND(I130=2,J130=2)),"Bajo",IF(OR(AND(I130=1,J130=3),AND(I130=2,J130=3),AND(I130=3,J130=2),AND(I130=4,J130=1)),"Moderado",IF(OR(AND(I130=1,J130=5),AND(I130=1,J130=4),AND(I130=2,J130=4),AND(I130=3,J130=3),AND(I130=4,J130=3),AND(I130=4,J130=2),AND(I130=5,J130=2),AND(I130=5,J130=1)),"Alto",IF(OR(AND(I130=2,J130=5),AND(I130=3,J130=4),AND(I130=4,J130=4),AND(I130=5,J130=4),AND(I130=5,J130=3),AND(I130=3,J130=5),AND(I130=4,J130=5),AND(I130=5,J130=5)),"Extremo","")))))</f>
        <v>Extremo</v>
      </c>
      <c r="L130" s="527" t="s">
        <v>693</v>
      </c>
      <c r="M130" s="482">
        <v>3</v>
      </c>
      <c r="N130" s="483">
        <v>2</v>
      </c>
      <c r="O130" s="475" t="str">
        <f>IF(M130*N130=0," ",IF(OR(AND(M130=1,N130=1),AND(M130=2,N130=1),AND(M130=3,N130=1),AND(M130=1,N130=2),AND(M130=2,N130=2)),"Bajo",IF(OR(AND(M130=1,N130=3),AND(M130=2,N130=3),AND(M130=3,N130=2),AND(M130=4,N130=1)),"Moderado",IF(OR(AND(M130=1,N130=5),AND(M130=1,N130=4),AND(M130=2,N130=4),AND(M130=3,N130=3),AND(M130=4,N130=3),AND(M130=4,N130=2),AND(M130=5,N130=2),AND(M130=5,N130=1)),"Alto",IF(OR(AND(M130=2,N130=5),AND(M130=3,N130=4),AND(M130=4,N130=4),AND(M130=5,N130=4),AND(M130=5,N130=3),AND(M130=3,N130=5),AND(M130=4,N130=5),AND(M130=5,N130=5)),"Extremo","")))))</f>
        <v>Moderado</v>
      </c>
      <c r="P130" s="336" t="s">
        <v>314</v>
      </c>
      <c r="Q130" s="528" t="s">
        <v>695</v>
      </c>
      <c r="R130" s="266" t="s">
        <v>697</v>
      </c>
      <c r="S130" s="143" t="s">
        <v>138</v>
      </c>
      <c r="T130" s="523"/>
      <c r="U130" s="524">
        <v>100</v>
      </c>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row>
    <row r="131" spans="1:48" ht="100.5" customHeight="1" thickBot="1">
      <c r="A131" s="705"/>
      <c r="B131" s="713"/>
      <c r="C131" s="708"/>
      <c r="D131" s="711"/>
      <c r="E131" s="518" t="s">
        <v>687</v>
      </c>
      <c r="F131" s="476" t="s">
        <v>208</v>
      </c>
      <c r="G131" s="77" t="s">
        <v>691</v>
      </c>
      <c r="H131" s="526" t="s">
        <v>692</v>
      </c>
      <c r="I131" s="521">
        <v>2</v>
      </c>
      <c r="J131" s="522">
        <v>4</v>
      </c>
      <c r="K131" s="131" t="str">
        <f>IF(I131*J131=0," ",IF(OR(AND(I131=1,J131=1),AND(I131=2,J131=1),AND(I131=3,J131=1),AND(I131=1,J131=2),AND(I131=2,J131=2)),"Bajo",IF(OR(AND(I131=1,J131=3),AND(I131=2,J131=3),AND(I131=3,J131=2),AND(I131=4,J131=1)),"Moderado",IF(OR(AND(I131=1,J131=5),AND(I131=1,J131=4),AND(I131=2,J131=4),AND(I131=3,J131=3),AND(I131=4,J131=3),AND(I131=4,J131=2),AND(I131=5,J131=2),AND(I131=5,J131=1)),"Alto",IF(OR(AND(I131=2,J131=5),AND(I131=3,J131=4),AND(I131=4,J131=4),AND(I131=5,J131=4),AND(I131=5,J131=3),AND(I131=3,J131=5),AND(I131=4,J131=5),AND(I131=5,J131=5)),"Extremo","")))))</f>
        <v>Alto</v>
      </c>
      <c r="L131" s="37" t="s">
        <v>694</v>
      </c>
      <c r="M131" s="521">
        <v>1</v>
      </c>
      <c r="N131" s="522">
        <v>3</v>
      </c>
      <c r="O131" s="131" t="str">
        <f>IF(M131*N131=0," ",IF(OR(AND(M131=1,N131=1),AND(M131=2,N131=1),AND(M131=3,N131=1),AND(M131=1,N131=2),AND(M131=2,N131=2)),"Bajo",IF(OR(AND(M131=1,N131=3),AND(M131=2,N131=3),AND(M131=3,N131=2),AND(M131=4,N131=1)),"Moderado",IF(OR(AND(M131=1,N131=5),AND(M131=1,N131=4),AND(M131=2,N131=4),AND(M131=3,N131=3),AND(M131=4,N131=3),AND(M131=4,N131=2),AND(M131=5,N131=2),AND(M131=5,N131=1)),"Alto",IF(OR(AND(M131=2,N131=5),AND(M131=3,N131=4),AND(M131=4,N131=4),AND(M131=5,N131=4),AND(M131=5,N131=3),AND(M131=3,N131=5),AND(M131=4,N131=5),AND(M131=5,N131=5)),"Extremo","")))))</f>
        <v>Moderado</v>
      </c>
      <c r="P131" s="336" t="s">
        <v>314</v>
      </c>
      <c r="Q131" s="529" t="s">
        <v>696</v>
      </c>
      <c r="R131" s="266" t="s">
        <v>697</v>
      </c>
      <c r="S131" s="143" t="s">
        <v>138</v>
      </c>
      <c r="T131" s="5"/>
      <c r="U131" s="465">
        <v>100</v>
      </c>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row>
  </sheetData>
  <sheetProtection/>
  <mergeCells count="486">
    <mergeCell ref="U106:U107"/>
    <mergeCell ref="U116:U117"/>
    <mergeCell ref="N64:N65"/>
    <mergeCell ref="I54:I56"/>
    <mergeCell ref="J54:J56"/>
    <mergeCell ref="K54:K56"/>
    <mergeCell ref="I61:I63"/>
    <mergeCell ref="J61:J63"/>
    <mergeCell ref="K61:K63"/>
    <mergeCell ref="I64:I65"/>
    <mergeCell ref="L101:L102"/>
    <mergeCell ref="D18:D25"/>
    <mergeCell ref="U96:U97"/>
    <mergeCell ref="U99:U100"/>
    <mergeCell ref="U101:U102"/>
    <mergeCell ref="U103:U104"/>
    <mergeCell ref="J64:J65"/>
    <mergeCell ref="K64:K65"/>
    <mergeCell ref="E33:E35"/>
    <mergeCell ref="G31:G32"/>
    <mergeCell ref="E58:E59"/>
    <mergeCell ref="F58:F59"/>
    <mergeCell ref="Q58:Q59"/>
    <mergeCell ref="Q61:Q62"/>
    <mergeCell ref="Q46:Q48"/>
    <mergeCell ref="M64:M65"/>
    <mergeCell ref="U64:U65"/>
    <mergeCell ref="U70:U74"/>
    <mergeCell ref="U75:U79"/>
    <mergeCell ref="U81:U82"/>
    <mergeCell ref="U83:U86"/>
    <mergeCell ref="R61:R63"/>
    <mergeCell ref="R64:R65"/>
    <mergeCell ref="T73:T74"/>
    <mergeCell ref="T78:T79"/>
    <mergeCell ref="T81:T82"/>
    <mergeCell ref="P64:P65"/>
    <mergeCell ref="U125:U129"/>
    <mergeCell ref="D95:D98"/>
    <mergeCell ref="D36:D41"/>
    <mergeCell ref="U91:U92"/>
    <mergeCell ref="U87:U90"/>
    <mergeCell ref="U36:U38"/>
    <mergeCell ref="U40:U41"/>
    <mergeCell ref="U49:U50"/>
    <mergeCell ref="U54:U56"/>
    <mergeCell ref="U61:U63"/>
    <mergeCell ref="M61:M63"/>
    <mergeCell ref="N61:N63"/>
    <mergeCell ref="O61:O63"/>
    <mergeCell ref="M54:M56"/>
    <mergeCell ref="N54:N56"/>
    <mergeCell ref="P61:P63"/>
    <mergeCell ref="U31:U32"/>
    <mergeCell ref="U33:U35"/>
    <mergeCell ref="H64:H65"/>
    <mergeCell ref="L64:L65"/>
    <mergeCell ref="S61:S63"/>
    <mergeCell ref="S64:S65"/>
    <mergeCell ref="U42:U44"/>
    <mergeCell ref="U46:U48"/>
    <mergeCell ref="U51:U53"/>
    <mergeCell ref="U58:U59"/>
    <mergeCell ref="U6:U8"/>
    <mergeCell ref="U10:U11"/>
    <mergeCell ref="U12:U14"/>
    <mergeCell ref="U16:U17"/>
    <mergeCell ref="U18:U20"/>
    <mergeCell ref="U27:U29"/>
    <mergeCell ref="E54:E56"/>
    <mergeCell ref="F54:F56"/>
    <mergeCell ref="E51:E53"/>
    <mergeCell ref="F51:F53"/>
    <mergeCell ref="D61:D66"/>
    <mergeCell ref="E61:E63"/>
    <mergeCell ref="F61:F63"/>
    <mergeCell ref="E64:E65"/>
    <mergeCell ref="F64:F65"/>
    <mergeCell ref="D58:D60"/>
    <mergeCell ref="N31:N32"/>
    <mergeCell ref="O31:O32"/>
    <mergeCell ref="E31:E32"/>
    <mergeCell ref="A42:A66"/>
    <mergeCell ref="D42:D45"/>
    <mergeCell ref="B45:B66"/>
    <mergeCell ref="C45:C66"/>
    <mergeCell ref="D46:D48"/>
    <mergeCell ref="D49:D53"/>
    <mergeCell ref="D54:D57"/>
    <mergeCell ref="O54:O56"/>
    <mergeCell ref="P54:P56"/>
    <mergeCell ref="O42:O44"/>
    <mergeCell ref="S40:S41"/>
    <mergeCell ref="D26:D30"/>
    <mergeCell ref="D31:D35"/>
    <mergeCell ref="N33:N35"/>
    <mergeCell ref="O33:O35"/>
    <mergeCell ref="I31:I32"/>
    <mergeCell ref="J31:J32"/>
    <mergeCell ref="P40:P41"/>
    <mergeCell ref="D12:D17"/>
    <mergeCell ref="D6:D11"/>
    <mergeCell ref="S58:S59"/>
    <mergeCell ref="R58:R59"/>
    <mergeCell ref="K58:K59"/>
    <mergeCell ref="J58:J59"/>
    <mergeCell ref="I58:I59"/>
    <mergeCell ref="H58:H59"/>
    <mergeCell ref="N49:N50"/>
    <mergeCell ref="E40:E41"/>
    <mergeCell ref="F40:F41"/>
    <mergeCell ref="I40:I41"/>
    <mergeCell ref="J40:J41"/>
    <mergeCell ref="K40:K41"/>
    <mergeCell ref="O40:O41"/>
    <mergeCell ref="J36:J38"/>
    <mergeCell ref="K36:K38"/>
    <mergeCell ref="M36:M38"/>
    <mergeCell ref="N36:N38"/>
    <mergeCell ref="O36:O38"/>
    <mergeCell ref="P36:P38"/>
    <mergeCell ref="K87:K90"/>
    <mergeCell ref="K42:K44"/>
    <mergeCell ref="A36:A41"/>
    <mergeCell ref="B36:B38"/>
    <mergeCell ref="C36:C38"/>
    <mergeCell ref="B39:B41"/>
    <mergeCell ref="C39:C41"/>
    <mergeCell ref="E36:E38"/>
    <mergeCell ref="F36:F38"/>
    <mergeCell ref="I36:I38"/>
    <mergeCell ref="L99:L100"/>
    <mergeCell ref="M96:M97"/>
    <mergeCell ref="O96:O97"/>
    <mergeCell ref="M87:M90"/>
    <mergeCell ref="N87:N90"/>
    <mergeCell ref="L83:L86"/>
    <mergeCell ref="I103:I104"/>
    <mergeCell ref="J103:J104"/>
    <mergeCell ref="K103:K104"/>
    <mergeCell ref="I101:I102"/>
    <mergeCell ref="J101:J102"/>
    <mergeCell ref="K101:K102"/>
    <mergeCell ref="T92:T95"/>
    <mergeCell ref="M40:M41"/>
    <mergeCell ref="N40:N41"/>
    <mergeCell ref="T42:T66"/>
    <mergeCell ref="L61:L62"/>
    <mergeCell ref="O64:O65"/>
    <mergeCell ref="R40:R41"/>
    <mergeCell ref="M58:M59"/>
    <mergeCell ref="N58:N59"/>
    <mergeCell ref="O58:O59"/>
    <mergeCell ref="Q83:Q86"/>
    <mergeCell ref="Q87:Q90"/>
    <mergeCell ref="Q91:Q92"/>
    <mergeCell ref="P99:P100"/>
    <mergeCell ref="Q99:Q100"/>
    <mergeCell ref="Q96:Q97"/>
    <mergeCell ref="P91:P92"/>
    <mergeCell ref="R91:R92"/>
    <mergeCell ref="S91:S92"/>
    <mergeCell ref="R96:R97"/>
    <mergeCell ref="S96:S97"/>
    <mergeCell ref="P101:P102"/>
    <mergeCell ref="P83:P86"/>
    <mergeCell ref="R99:R100"/>
    <mergeCell ref="S101:S102"/>
    <mergeCell ref="P87:P90"/>
    <mergeCell ref="P81:P82"/>
    <mergeCell ref="P75:P79"/>
    <mergeCell ref="R87:R90"/>
    <mergeCell ref="S87:S90"/>
    <mergeCell ref="S83:S86"/>
    <mergeCell ref="S99:S100"/>
    <mergeCell ref="R70:R74"/>
    <mergeCell ref="Q70:Q74"/>
    <mergeCell ref="Q75:Q79"/>
    <mergeCell ref="Q81:Q82"/>
    <mergeCell ref="R51:R53"/>
    <mergeCell ref="T13:T16"/>
    <mergeCell ref="T33:T35"/>
    <mergeCell ref="S51:S53"/>
    <mergeCell ref="R18:R20"/>
    <mergeCell ref="M42:M44"/>
    <mergeCell ref="N42:N44"/>
    <mergeCell ref="R83:R86"/>
    <mergeCell ref="P42:P44"/>
    <mergeCell ref="L75:L79"/>
    <mergeCell ref="O81:O82"/>
    <mergeCell ref="O75:O79"/>
    <mergeCell ref="M75:M79"/>
    <mergeCell ref="P49:P50"/>
    <mergeCell ref="N75:N79"/>
    <mergeCell ref="N96:N97"/>
    <mergeCell ref="P96:P97"/>
    <mergeCell ref="O91:O92"/>
    <mergeCell ref="M91:M92"/>
    <mergeCell ref="L96:L97"/>
    <mergeCell ref="P58:P59"/>
    <mergeCell ref="P70:P74"/>
    <mergeCell ref="M70:M74"/>
    <mergeCell ref="O70:O74"/>
    <mergeCell ref="M83:M86"/>
    <mergeCell ref="R46:R48"/>
    <mergeCell ref="N70:N74"/>
    <mergeCell ref="E101:E102"/>
    <mergeCell ref="S75:S79"/>
    <mergeCell ref="R81:R82"/>
    <mergeCell ref="K96:K97"/>
    <mergeCell ref="K91:K92"/>
    <mergeCell ref="I96:I97"/>
    <mergeCell ref="J96:J97"/>
    <mergeCell ref="L58:L59"/>
    <mergeCell ref="E103:E104"/>
    <mergeCell ref="G103:G104"/>
    <mergeCell ref="F103:F104"/>
    <mergeCell ref="F101:F102"/>
    <mergeCell ref="D93:D94"/>
    <mergeCell ref="S46:S48"/>
    <mergeCell ref="R49:R50"/>
    <mergeCell ref="S70:S74"/>
    <mergeCell ref="S81:S82"/>
    <mergeCell ref="R75:R79"/>
    <mergeCell ref="D101:D107"/>
    <mergeCell ref="D108:D109"/>
    <mergeCell ref="G96:G97"/>
    <mergeCell ref="H96:H97"/>
    <mergeCell ref="E91:E92"/>
    <mergeCell ref="E70:E74"/>
    <mergeCell ref="E83:E86"/>
    <mergeCell ref="E87:E90"/>
    <mergeCell ref="H81:H82"/>
    <mergeCell ref="F91:F92"/>
    <mergeCell ref="H99:H100"/>
    <mergeCell ref="F99:F100"/>
    <mergeCell ref="F96:F97"/>
    <mergeCell ref="E96:E97"/>
    <mergeCell ref="C126:C129"/>
    <mergeCell ref="D99:D100"/>
    <mergeCell ref="H116:H117"/>
    <mergeCell ref="E116:E117"/>
    <mergeCell ref="G116:G117"/>
    <mergeCell ref="E106:E107"/>
    <mergeCell ref="I116:I117"/>
    <mergeCell ref="F106:F107"/>
    <mergeCell ref="I106:I107"/>
    <mergeCell ref="I99:I100"/>
    <mergeCell ref="F125:F129"/>
    <mergeCell ref="E125:E129"/>
    <mergeCell ref="I125:I129"/>
    <mergeCell ref="G125:G126"/>
    <mergeCell ref="E99:E100"/>
    <mergeCell ref="G99:G100"/>
    <mergeCell ref="A112:A115"/>
    <mergeCell ref="B108:B109"/>
    <mergeCell ref="B110:B111"/>
    <mergeCell ref="A70:A94"/>
    <mergeCell ref="A95:A100"/>
    <mergeCell ref="C70:C94"/>
    <mergeCell ref="B70:B94"/>
    <mergeCell ref="B95:B100"/>
    <mergeCell ref="C95:C100"/>
    <mergeCell ref="B130:B131"/>
    <mergeCell ref="C130:C131"/>
    <mergeCell ref="D130:D131"/>
    <mergeCell ref="D116:D118"/>
    <mergeCell ref="D112:D115"/>
    <mergeCell ref="A101:A107"/>
    <mergeCell ref="B101:B107"/>
    <mergeCell ref="C101:C107"/>
    <mergeCell ref="A110:A111"/>
    <mergeCell ref="A108:A109"/>
    <mergeCell ref="B112:B115"/>
    <mergeCell ref="C120:C123"/>
    <mergeCell ref="D110:D111"/>
    <mergeCell ref="B124:B125"/>
    <mergeCell ref="B116:B118"/>
    <mergeCell ref="C116:C118"/>
    <mergeCell ref="D124:D129"/>
    <mergeCell ref="A116:A119"/>
    <mergeCell ref="C112:C115"/>
    <mergeCell ref="C110:C111"/>
    <mergeCell ref="C108:C109"/>
    <mergeCell ref="F116:F117"/>
    <mergeCell ref="D120:D123"/>
    <mergeCell ref="A120:A131"/>
    <mergeCell ref="B120:B123"/>
    <mergeCell ref="C124:C125"/>
    <mergeCell ref="B126:B129"/>
    <mergeCell ref="E75:E79"/>
    <mergeCell ref="E81:E82"/>
    <mergeCell ref="J75:J79"/>
    <mergeCell ref="F70:F74"/>
    <mergeCell ref="F75:F79"/>
    <mergeCell ref="F81:F82"/>
    <mergeCell ref="I70:I74"/>
    <mergeCell ref="J83:J86"/>
    <mergeCell ref="J91:J92"/>
    <mergeCell ref="I81:I82"/>
    <mergeCell ref="I75:I79"/>
    <mergeCell ref="I83:I86"/>
    <mergeCell ref="F83:F86"/>
    <mergeCell ref="I91:I92"/>
    <mergeCell ref="F87:F90"/>
    <mergeCell ref="D4:D5"/>
    <mergeCell ref="Q4:Q5"/>
    <mergeCell ref="C67:C69"/>
    <mergeCell ref="J70:J74"/>
    <mergeCell ref="G87:G90"/>
    <mergeCell ref="I87:I90"/>
    <mergeCell ref="J81:J82"/>
    <mergeCell ref="D67:D69"/>
    <mergeCell ref="D70:D92"/>
    <mergeCell ref="J87:J90"/>
    <mergeCell ref="C4:C5"/>
    <mergeCell ref="B4:B5"/>
    <mergeCell ref="F4:F5"/>
    <mergeCell ref="T4:T5"/>
    <mergeCell ref="A4:A5"/>
    <mergeCell ref="E4:E5"/>
    <mergeCell ref="G4:G5"/>
    <mergeCell ref="H4:H5"/>
    <mergeCell ref="I4:K4"/>
    <mergeCell ref="L4:L5"/>
    <mergeCell ref="I33:I35"/>
    <mergeCell ref="J33:J35"/>
    <mergeCell ref="E46:E48"/>
    <mergeCell ref="F46:F48"/>
    <mergeCell ref="I46:I48"/>
    <mergeCell ref="U4:U5"/>
    <mergeCell ref="R4:R5"/>
    <mergeCell ref="S4:S5"/>
    <mergeCell ref="M4:O4"/>
    <mergeCell ref="P4:P5"/>
    <mergeCell ref="E6:E8"/>
    <mergeCell ref="F6:F8"/>
    <mergeCell ref="I6:I8"/>
    <mergeCell ref="J6:J8"/>
    <mergeCell ref="A6:A35"/>
    <mergeCell ref="B6:B35"/>
    <mergeCell ref="C6:C35"/>
    <mergeCell ref="E27:E29"/>
    <mergeCell ref="F27:F29"/>
    <mergeCell ref="I27:I29"/>
    <mergeCell ref="P51:P53"/>
    <mergeCell ref="M49:M50"/>
    <mergeCell ref="A67:A69"/>
    <mergeCell ref="E42:E44"/>
    <mergeCell ref="C42:C44"/>
    <mergeCell ref="B42:B44"/>
    <mergeCell ref="F42:F44"/>
    <mergeCell ref="I42:I44"/>
    <mergeCell ref="J42:J44"/>
    <mergeCell ref="B67:B69"/>
    <mergeCell ref="N16:N17"/>
    <mergeCell ref="M16:M17"/>
    <mergeCell ref="O18:O20"/>
    <mergeCell ref="M81:M82"/>
    <mergeCell ref="N81:N82"/>
    <mergeCell ref="M46:M48"/>
    <mergeCell ref="N46:N48"/>
    <mergeCell ref="O46:O48"/>
    <mergeCell ref="M51:M53"/>
    <mergeCell ref="N51:N53"/>
    <mergeCell ref="M101:M102"/>
    <mergeCell ref="N101:N102"/>
    <mergeCell ref="O101:O102"/>
    <mergeCell ref="P125:P129"/>
    <mergeCell ref="M116:M117"/>
    <mergeCell ref="N27:N29"/>
    <mergeCell ref="O27:O29"/>
    <mergeCell ref="P27:P29"/>
    <mergeCell ref="P46:P48"/>
    <mergeCell ref="O51:O53"/>
    <mergeCell ref="O125:O129"/>
    <mergeCell ref="K125:K129"/>
    <mergeCell ref="L103:L104"/>
    <mergeCell ref="K99:K100"/>
    <mergeCell ref="J125:J129"/>
    <mergeCell ref="J106:J107"/>
    <mergeCell ref="J99:J100"/>
    <mergeCell ref="N116:N117"/>
    <mergeCell ref="O116:O117"/>
    <mergeCell ref="K106:K107"/>
    <mergeCell ref="S106:S107"/>
    <mergeCell ref="L125:L129"/>
    <mergeCell ref="L116:L117"/>
    <mergeCell ref="J116:J117"/>
    <mergeCell ref="K116:K117"/>
    <mergeCell ref="M99:M100"/>
    <mergeCell ref="N99:N100"/>
    <mergeCell ref="O99:O100"/>
    <mergeCell ref="M125:M129"/>
    <mergeCell ref="N125:N129"/>
    <mergeCell ref="O106:O107"/>
    <mergeCell ref="R103:R104"/>
    <mergeCell ref="P103:P104"/>
    <mergeCell ref="Q103:Q104"/>
    <mergeCell ref="Q116:Q117"/>
    <mergeCell ref="M103:M104"/>
    <mergeCell ref="P106:P107"/>
    <mergeCell ref="E16:E17"/>
    <mergeCell ref="P10:P11"/>
    <mergeCell ref="O10:O11"/>
    <mergeCell ref="R116:R117"/>
    <mergeCell ref="S116:S117"/>
    <mergeCell ref="P116:P117"/>
    <mergeCell ref="N103:N104"/>
    <mergeCell ref="O103:O104"/>
    <mergeCell ref="M106:M107"/>
    <mergeCell ref="N106:N107"/>
    <mergeCell ref="E18:E20"/>
    <mergeCell ref="F18:F20"/>
    <mergeCell ref="I18:I20"/>
    <mergeCell ref="P6:P8"/>
    <mergeCell ref="N12:N14"/>
    <mergeCell ref="O12:O14"/>
    <mergeCell ref="P12:P14"/>
    <mergeCell ref="E10:E11"/>
    <mergeCell ref="F10:F11"/>
    <mergeCell ref="I10:I11"/>
    <mergeCell ref="E12:E14"/>
    <mergeCell ref="F12:F14"/>
    <mergeCell ref="I12:I14"/>
    <mergeCell ref="J12:J14"/>
    <mergeCell ref="K12:K14"/>
    <mergeCell ref="M12:M14"/>
    <mergeCell ref="N91:N92"/>
    <mergeCell ref="L91:L92"/>
    <mergeCell ref="L81:L82"/>
    <mergeCell ref="J46:J48"/>
    <mergeCell ref="K46:K48"/>
    <mergeCell ref="F1:T3"/>
    <mergeCell ref="J10:J11"/>
    <mergeCell ref="K10:K11"/>
    <mergeCell ref="J18:J20"/>
    <mergeCell ref="K18:K20"/>
    <mergeCell ref="O49:O50"/>
    <mergeCell ref="K75:K79"/>
    <mergeCell ref="K83:K86"/>
    <mergeCell ref="L70:L74"/>
    <mergeCell ref="O87:O90"/>
    <mergeCell ref="L87:L90"/>
    <mergeCell ref="K70:K74"/>
    <mergeCell ref="K81:K82"/>
    <mergeCell ref="N83:N86"/>
    <mergeCell ref="O83:O86"/>
    <mergeCell ref="I51:I53"/>
    <mergeCell ref="J51:J53"/>
    <mergeCell ref="K51:K53"/>
    <mergeCell ref="E49:E50"/>
    <mergeCell ref="F49:F50"/>
    <mergeCell ref="I49:I50"/>
    <mergeCell ref="J49:J50"/>
    <mergeCell ref="K49:K50"/>
    <mergeCell ref="I16:I17"/>
    <mergeCell ref="J16:J17"/>
    <mergeCell ref="K27:K29"/>
    <mergeCell ref="M27:M29"/>
    <mergeCell ref="K16:K17"/>
    <mergeCell ref="F31:F32"/>
    <mergeCell ref="M18:M20"/>
    <mergeCell ref="J27:J29"/>
    <mergeCell ref="K31:K32"/>
    <mergeCell ref="M31:M32"/>
    <mergeCell ref="O6:O8"/>
    <mergeCell ref="N6:N8"/>
    <mergeCell ref="F33:F35"/>
    <mergeCell ref="H31:H32"/>
    <mergeCell ref="H33:H35"/>
    <mergeCell ref="F16:F17"/>
    <mergeCell ref="G16:G17"/>
    <mergeCell ref="K6:K8"/>
    <mergeCell ref="M6:M8"/>
    <mergeCell ref="H16:H17"/>
    <mergeCell ref="P31:P32"/>
    <mergeCell ref="P33:P35"/>
    <mergeCell ref="K33:K35"/>
    <mergeCell ref="M33:M35"/>
    <mergeCell ref="N10:N11"/>
    <mergeCell ref="M10:M11"/>
    <mergeCell ref="O16:O17"/>
    <mergeCell ref="P16:P17"/>
    <mergeCell ref="N18:N20"/>
    <mergeCell ref="P18:P20"/>
  </mergeCells>
  <conditionalFormatting sqref="I99:J99 I95:J96 I81:J81 I70:J70 I42:J42 M10:N10 I108:J111 I101:J101">
    <cfRule type="cellIs" priority="2286" dxfId="604" operator="equal">
      <formula>0</formula>
    </cfRule>
  </conditionalFormatting>
  <conditionalFormatting sqref="K96">
    <cfRule type="containsText" priority="2069" dxfId="605" operator="containsText" text="Extremo">
      <formula>NOT(ISERROR(SEARCH("Extremo",K96)))</formula>
    </cfRule>
    <cfRule type="containsText" priority="2070" dxfId="1" operator="containsText" text="Alto">
      <formula>NOT(ISERROR(SEARCH("Alto",K96)))</formula>
    </cfRule>
    <cfRule type="containsText" priority="2071" dxfId="0" operator="containsText" text="Moderado">
      <formula>NOT(ISERROR(SEARCH("Moderado",K96)))</formula>
    </cfRule>
    <cfRule type="containsText" priority="2072" dxfId="606" operator="containsText" text="Bajo">
      <formula>NOT(ISERROR(SEARCH("Bajo",K96)))</formula>
    </cfRule>
  </conditionalFormatting>
  <conditionalFormatting sqref="K42">
    <cfRule type="containsText" priority="2105" dxfId="605" operator="containsText" text="Extremo">
      <formula>NOT(ISERROR(SEARCH("Extremo",K42)))</formula>
    </cfRule>
    <cfRule type="containsText" priority="2106" dxfId="1" operator="containsText" text="Alto">
      <formula>NOT(ISERROR(SEARCH("Alto",K42)))</formula>
    </cfRule>
    <cfRule type="containsText" priority="2107" dxfId="0" operator="containsText" text="Moderado">
      <formula>NOT(ISERROR(SEARCH("Moderado",K42)))</formula>
    </cfRule>
    <cfRule type="containsText" priority="2108" dxfId="606" operator="containsText" text="Bajo">
      <formula>NOT(ISERROR(SEARCH("Bajo",K42)))</formula>
    </cfRule>
  </conditionalFormatting>
  <conditionalFormatting sqref="K95">
    <cfRule type="containsText" priority="2073" dxfId="605" operator="containsText" text="Extremo">
      <formula>NOT(ISERROR(SEARCH("Extremo",K95)))</formula>
    </cfRule>
    <cfRule type="containsText" priority="2074" dxfId="1" operator="containsText" text="Alto">
      <formula>NOT(ISERROR(SEARCH("Alto",K95)))</formula>
    </cfRule>
    <cfRule type="containsText" priority="2075" dxfId="0" operator="containsText" text="Moderado">
      <formula>NOT(ISERROR(SEARCH("Moderado",K95)))</formula>
    </cfRule>
    <cfRule type="containsText" priority="2076" dxfId="606" operator="containsText" text="Bajo">
      <formula>NOT(ISERROR(SEARCH("Bajo",K95)))</formula>
    </cfRule>
  </conditionalFormatting>
  <conditionalFormatting sqref="K70">
    <cfRule type="containsText" priority="2089" dxfId="605" operator="containsText" text="Extremo">
      <formula>NOT(ISERROR(SEARCH("Extremo",K70)))</formula>
    </cfRule>
    <cfRule type="containsText" priority="2090" dxfId="1" operator="containsText" text="Alto">
      <formula>NOT(ISERROR(SEARCH("Alto",K70)))</formula>
    </cfRule>
    <cfRule type="containsText" priority="2091" dxfId="0" operator="containsText" text="Moderado">
      <formula>NOT(ISERROR(SEARCH("Moderado",K70)))</formula>
    </cfRule>
    <cfRule type="containsText" priority="2092" dxfId="606" operator="containsText" text="Bajo">
      <formula>NOT(ISERROR(SEARCH("Bajo",K70)))</formula>
    </cfRule>
  </conditionalFormatting>
  <conditionalFormatting sqref="K110:K111">
    <cfRule type="containsText" priority="2045" dxfId="605" operator="containsText" text="Extremo">
      <formula>NOT(ISERROR(SEARCH("Extremo",K110)))</formula>
    </cfRule>
    <cfRule type="containsText" priority="2046" dxfId="1" operator="containsText" text="Alto">
      <formula>NOT(ISERROR(SEARCH("Alto",K110)))</formula>
    </cfRule>
    <cfRule type="containsText" priority="2047" dxfId="0" operator="containsText" text="Moderado">
      <formula>NOT(ISERROR(SEARCH("Moderado",K110)))</formula>
    </cfRule>
    <cfRule type="containsText" priority="2048" dxfId="606" operator="containsText" text="Bajo">
      <formula>NOT(ISERROR(SEARCH("Bajo",K110)))</formula>
    </cfRule>
  </conditionalFormatting>
  <conditionalFormatting sqref="K81">
    <cfRule type="containsText" priority="2081" dxfId="605" operator="containsText" text="Extremo">
      <formula>NOT(ISERROR(SEARCH("Extremo",K81)))</formula>
    </cfRule>
    <cfRule type="containsText" priority="2082" dxfId="1" operator="containsText" text="Alto">
      <formula>NOT(ISERROR(SEARCH("Alto",K81)))</formula>
    </cfRule>
    <cfRule type="containsText" priority="2083" dxfId="0" operator="containsText" text="Moderado">
      <formula>NOT(ISERROR(SEARCH("Moderado",K81)))</formula>
    </cfRule>
    <cfRule type="containsText" priority="2084" dxfId="606" operator="containsText" text="Bajo">
      <formula>NOT(ISERROR(SEARCH("Bajo",K81)))</formula>
    </cfRule>
  </conditionalFormatting>
  <conditionalFormatting sqref="K99">
    <cfRule type="containsText" priority="2065" dxfId="605" operator="containsText" text="Extremo">
      <formula>NOT(ISERROR(SEARCH("Extremo",K99)))</formula>
    </cfRule>
    <cfRule type="containsText" priority="2066" dxfId="1" operator="containsText" text="Alto">
      <formula>NOT(ISERROR(SEARCH("Alto",K99)))</formula>
    </cfRule>
    <cfRule type="containsText" priority="2067" dxfId="0" operator="containsText" text="Moderado">
      <formula>NOT(ISERROR(SEARCH("Moderado",K99)))</formula>
    </cfRule>
    <cfRule type="containsText" priority="2068" dxfId="606" operator="containsText" text="Bajo">
      <formula>NOT(ISERROR(SEARCH("Bajo",K99)))</formula>
    </cfRule>
  </conditionalFormatting>
  <conditionalFormatting sqref="K101">
    <cfRule type="containsText" priority="2057" dxfId="605" operator="containsText" text="Extremo">
      <formula>NOT(ISERROR(SEARCH("Extremo",K101)))</formula>
    </cfRule>
    <cfRule type="containsText" priority="2058" dxfId="1" operator="containsText" text="Alto">
      <formula>NOT(ISERROR(SEARCH("Alto",K101)))</formula>
    </cfRule>
    <cfRule type="containsText" priority="2059" dxfId="0" operator="containsText" text="Moderado">
      <formula>NOT(ISERROR(SEARCH("Moderado",K101)))</formula>
    </cfRule>
    <cfRule type="containsText" priority="2060" dxfId="606" operator="containsText" text="Bajo">
      <formula>NOT(ISERROR(SEARCH("Bajo",K101)))</formula>
    </cfRule>
  </conditionalFormatting>
  <conditionalFormatting sqref="K108">
    <cfRule type="containsText" priority="2053" dxfId="605" operator="containsText" text="Extremo">
      <formula>NOT(ISERROR(SEARCH("Extremo",K108)))</formula>
    </cfRule>
    <cfRule type="containsText" priority="2054" dxfId="1" operator="containsText" text="Alto">
      <formula>NOT(ISERROR(SEARCH("Alto",K108)))</formula>
    </cfRule>
    <cfRule type="containsText" priority="2055" dxfId="0" operator="containsText" text="Moderado">
      <formula>NOT(ISERROR(SEARCH("Moderado",K108)))</formula>
    </cfRule>
    <cfRule type="containsText" priority="2056" dxfId="606" operator="containsText" text="Bajo">
      <formula>NOT(ISERROR(SEARCH("Bajo",K108)))</formula>
    </cfRule>
  </conditionalFormatting>
  <conditionalFormatting sqref="K109">
    <cfRule type="containsText" priority="2049" dxfId="605" operator="containsText" text="Extremo">
      <formula>NOT(ISERROR(SEARCH("Extremo",K109)))</formula>
    </cfRule>
    <cfRule type="containsText" priority="2050" dxfId="1" operator="containsText" text="Alto">
      <formula>NOT(ISERROR(SEARCH("Alto",K109)))</formula>
    </cfRule>
    <cfRule type="containsText" priority="2051" dxfId="0" operator="containsText" text="Moderado">
      <formula>NOT(ISERROR(SEARCH("Moderado",K109)))</formula>
    </cfRule>
    <cfRule type="containsText" priority="2052" dxfId="606" operator="containsText" text="Bajo">
      <formula>NOT(ISERROR(SEARCH("Bajo",K109)))</formula>
    </cfRule>
  </conditionalFormatting>
  <conditionalFormatting sqref="K115">
    <cfRule type="containsText" priority="2021" dxfId="605" operator="containsText" text="Extremo">
      <formula>NOT(ISERROR(SEARCH("Extremo",K115)))</formula>
    </cfRule>
    <cfRule type="containsText" priority="2022" dxfId="1" operator="containsText" text="Alto">
      <formula>NOT(ISERROR(SEARCH("Alto",K115)))</formula>
    </cfRule>
    <cfRule type="containsText" priority="2023" dxfId="0" operator="containsText" text="Moderado">
      <formula>NOT(ISERROR(SEARCH("Moderado",K115)))</formula>
    </cfRule>
    <cfRule type="containsText" priority="2024" dxfId="606" operator="containsText" text="Bajo">
      <formula>NOT(ISERROR(SEARCH("Bajo",K115)))</formula>
    </cfRule>
  </conditionalFormatting>
  <conditionalFormatting sqref="K119">
    <cfRule type="containsText" priority="2005" dxfId="605" operator="containsText" text="Extremo">
      <formula>NOT(ISERROR(SEARCH("Extremo",K119)))</formula>
    </cfRule>
    <cfRule type="containsText" priority="2006" dxfId="1" operator="containsText" text="Alto">
      <formula>NOT(ISERROR(SEARCH("Alto",K119)))</formula>
    </cfRule>
    <cfRule type="containsText" priority="2007" dxfId="0" operator="containsText" text="Moderado">
      <formula>NOT(ISERROR(SEARCH("Moderado",K119)))</formula>
    </cfRule>
    <cfRule type="containsText" priority="2008" dxfId="606" operator="containsText" text="Bajo">
      <formula>NOT(ISERROR(SEARCH("Bajo",K119)))</formula>
    </cfRule>
  </conditionalFormatting>
  <conditionalFormatting sqref="K116">
    <cfRule type="containsText" priority="2009" dxfId="605" operator="containsText" text="Extremo">
      <formula>NOT(ISERROR(SEARCH("Extremo",K116)))</formula>
    </cfRule>
    <cfRule type="containsText" priority="2010" dxfId="1" operator="containsText" text="Alto">
      <formula>NOT(ISERROR(SEARCH("Alto",K116)))</formula>
    </cfRule>
    <cfRule type="containsText" priority="2011" dxfId="0" operator="containsText" text="Moderado">
      <formula>NOT(ISERROR(SEARCH("Moderado",K116)))</formula>
    </cfRule>
    <cfRule type="containsText" priority="2012" dxfId="606" operator="containsText" text="Bajo">
      <formula>NOT(ISERROR(SEARCH("Bajo",K116)))</formula>
    </cfRule>
  </conditionalFormatting>
  <conditionalFormatting sqref="J115">
    <cfRule type="cellIs" priority="1877" dxfId="604" operator="equal">
      <formula>0</formula>
    </cfRule>
  </conditionalFormatting>
  <conditionalFormatting sqref="J116">
    <cfRule type="cellIs" priority="1874" dxfId="604" operator="equal">
      <formula>0</formula>
    </cfRule>
  </conditionalFormatting>
  <conditionalFormatting sqref="J119">
    <cfRule type="cellIs" priority="1873" dxfId="604" operator="equal">
      <formula>0</formula>
    </cfRule>
  </conditionalFormatting>
  <conditionalFormatting sqref="I115">
    <cfRule type="cellIs" priority="1869" dxfId="604" operator="equal">
      <formula>0</formula>
    </cfRule>
  </conditionalFormatting>
  <conditionalFormatting sqref="I116">
    <cfRule type="cellIs" priority="1866" dxfId="604" operator="equal">
      <formula>0</formula>
    </cfRule>
  </conditionalFormatting>
  <conditionalFormatting sqref="I119">
    <cfRule type="cellIs" priority="1865" dxfId="604" operator="equal">
      <formula>0</formula>
    </cfRule>
  </conditionalFormatting>
  <conditionalFormatting sqref="I83">
    <cfRule type="cellIs" priority="1864" dxfId="604" operator="equal">
      <formula>0</formula>
    </cfRule>
  </conditionalFormatting>
  <conditionalFormatting sqref="J83">
    <cfRule type="cellIs" priority="1863" dxfId="604" operator="equal">
      <formula>0</formula>
    </cfRule>
  </conditionalFormatting>
  <conditionalFormatting sqref="K83">
    <cfRule type="containsText" priority="1859" dxfId="605" operator="containsText" text="Extremo">
      <formula>NOT(ISERROR(SEARCH("Extremo",K83)))</formula>
    </cfRule>
    <cfRule type="containsText" priority="1860" dxfId="1" operator="containsText" text="Alto">
      <formula>NOT(ISERROR(SEARCH("Alto",K83)))</formula>
    </cfRule>
    <cfRule type="containsText" priority="1861" dxfId="0" operator="containsText" text="Moderado">
      <formula>NOT(ISERROR(SEARCH("Moderado",K83)))</formula>
    </cfRule>
    <cfRule type="containsText" priority="1862" dxfId="606" operator="containsText" text="Bajo">
      <formula>NOT(ISERROR(SEARCH("Bajo",K83)))</formula>
    </cfRule>
  </conditionalFormatting>
  <conditionalFormatting sqref="I87">
    <cfRule type="cellIs" priority="1852" dxfId="604" operator="equal">
      <formula>0</formula>
    </cfRule>
  </conditionalFormatting>
  <conditionalFormatting sqref="J87">
    <cfRule type="cellIs" priority="1851" dxfId="604" operator="equal">
      <formula>0</formula>
    </cfRule>
  </conditionalFormatting>
  <conditionalFormatting sqref="K87">
    <cfRule type="containsText" priority="1847" dxfId="605" operator="containsText" text="Extremo">
      <formula>NOT(ISERROR(SEARCH("Extremo",K87)))</formula>
    </cfRule>
    <cfRule type="containsText" priority="1848" dxfId="1" operator="containsText" text="Alto">
      <formula>NOT(ISERROR(SEARCH("Alto",K87)))</formula>
    </cfRule>
    <cfRule type="containsText" priority="1849" dxfId="0" operator="containsText" text="Moderado">
      <formula>NOT(ISERROR(SEARCH("Moderado",K87)))</formula>
    </cfRule>
    <cfRule type="containsText" priority="1850" dxfId="606" operator="containsText" text="Bajo">
      <formula>NOT(ISERROR(SEARCH("Bajo",K87)))</formula>
    </cfRule>
  </conditionalFormatting>
  <conditionalFormatting sqref="I121">
    <cfRule type="cellIs" priority="1796" dxfId="604" operator="equal">
      <formula>0</formula>
    </cfRule>
  </conditionalFormatting>
  <conditionalFormatting sqref="I122">
    <cfRule type="cellIs" priority="1795" dxfId="604" operator="equal">
      <formula>0</formula>
    </cfRule>
  </conditionalFormatting>
  <conditionalFormatting sqref="K123">
    <cfRule type="containsText" priority="1771" dxfId="605" operator="containsText" text="Extremo">
      <formula>NOT(ISERROR(SEARCH("Extremo",K123)))</formula>
    </cfRule>
    <cfRule type="containsText" priority="1772" dxfId="1" operator="containsText" text="Alto">
      <formula>NOT(ISERROR(SEARCH("Alto",K123)))</formula>
    </cfRule>
    <cfRule type="containsText" priority="1773" dxfId="0" operator="containsText" text="Moderado">
      <formula>NOT(ISERROR(SEARCH("Moderado",K123)))</formula>
    </cfRule>
    <cfRule type="containsText" priority="1774" dxfId="606" operator="containsText" text="Bajo">
      <formula>NOT(ISERROR(SEARCH("Bajo",K123)))</formula>
    </cfRule>
  </conditionalFormatting>
  <conditionalFormatting sqref="J121">
    <cfRule type="cellIs" priority="1790" dxfId="604" operator="equal">
      <formula>0</formula>
    </cfRule>
  </conditionalFormatting>
  <conditionalFormatting sqref="J123">
    <cfRule type="cellIs" priority="1788" dxfId="604" operator="equal">
      <formula>0</formula>
    </cfRule>
  </conditionalFormatting>
  <conditionalFormatting sqref="I120">
    <cfRule type="cellIs" priority="1797" dxfId="604" operator="equal">
      <formula>0</formula>
    </cfRule>
  </conditionalFormatting>
  <conditionalFormatting sqref="I123">
    <cfRule type="cellIs" priority="1794" dxfId="604" operator="equal">
      <formula>0</formula>
    </cfRule>
  </conditionalFormatting>
  <conditionalFormatting sqref="J120">
    <cfRule type="cellIs" priority="1791" dxfId="604" operator="equal">
      <formula>0</formula>
    </cfRule>
  </conditionalFormatting>
  <conditionalFormatting sqref="J122">
    <cfRule type="cellIs" priority="1789" dxfId="604" operator="equal">
      <formula>0</formula>
    </cfRule>
  </conditionalFormatting>
  <conditionalFormatting sqref="K120">
    <cfRule type="containsText" priority="1783" dxfId="605" operator="containsText" text="Extremo">
      <formula>NOT(ISERROR(SEARCH("Extremo",K120)))</formula>
    </cfRule>
    <cfRule type="containsText" priority="1784" dxfId="1" operator="containsText" text="Alto">
      <formula>NOT(ISERROR(SEARCH("Alto",K120)))</formula>
    </cfRule>
    <cfRule type="containsText" priority="1785" dxfId="0" operator="containsText" text="Moderado">
      <formula>NOT(ISERROR(SEARCH("Moderado",K120)))</formula>
    </cfRule>
    <cfRule type="containsText" priority="1786" dxfId="606" operator="containsText" text="Bajo">
      <formula>NOT(ISERROR(SEARCH("Bajo",K120)))</formula>
    </cfRule>
  </conditionalFormatting>
  <conditionalFormatting sqref="K121">
    <cfRule type="containsText" priority="1779" dxfId="605" operator="containsText" text="Extremo">
      <formula>NOT(ISERROR(SEARCH("Extremo",K121)))</formula>
    </cfRule>
    <cfRule type="containsText" priority="1780" dxfId="1" operator="containsText" text="Alto">
      <formula>NOT(ISERROR(SEARCH("Alto",K121)))</formula>
    </cfRule>
    <cfRule type="containsText" priority="1781" dxfId="0" operator="containsText" text="Moderado">
      <formula>NOT(ISERROR(SEARCH("Moderado",K121)))</formula>
    </cfRule>
    <cfRule type="containsText" priority="1782" dxfId="606" operator="containsText" text="Bajo">
      <formula>NOT(ISERROR(SEARCH("Bajo",K121)))</formula>
    </cfRule>
  </conditionalFormatting>
  <conditionalFormatting sqref="K122">
    <cfRule type="containsText" priority="1775" dxfId="605" operator="containsText" text="Extremo">
      <formula>NOT(ISERROR(SEARCH("Extremo",K122)))</formula>
    </cfRule>
    <cfRule type="containsText" priority="1776" dxfId="1" operator="containsText" text="Alto">
      <formula>NOT(ISERROR(SEARCH("Alto",K122)))</formula>
    </cfRule>
    <cfRule type="containsText" priority="1777" dxfId="0" operator="containsText" text="Moderado">
      <formula>NOT(ISERROR(SEARCH("Moderado",K122)))</formula>
    </cfRule>
    <cfRule type="containsText" priority="1778" dxfId="606" operator="containsText" text="Bajo">
      <formula>NOT(ISERROR(SEARCH("Bajo",K122)))</formula>
    </cfRule>
  </conditionalFormatting>
  <conditionalFormatting sqref="I67">
    <cfRule type="cellIs" priority="1745" dxfId="604" operator="equal">
      <formula>0</formula>
    </cfRule>
  </conditionalFormatting>
  <conditionalFormatting sqref="J67">
    <cfRule type="cellIs" priority="1743" dxfId="604" operator="equal">
      <formula>0</formula>
    </cfRule>
  </conditionalFormatting>
  <conditionalFormatting sqref="K67">
    <cfRule type="containsText" priority="1731" dxfId="605" operator="containsText" text="Extremo">
      <formula>NOT(ISERROR(SEARCH("Extremo",K67)))</formula>
    </cfRule>
    <cfRule type="containsText" priority="1732" dxfId="1" operator="containsText" text="Alto">
      <formula>NOT(ISERROR(SEARCH("Alto",K67)))</formula>
    </cfRule>
    <cfRule type="containsText" priority="1733" dxfId="0" operator="containsText" text="Moderado">
      <formula>NOT(ISERROR(SEARCH("Moderado",K67)))</formula>
    </cfRule>
    <cfRule type="containsText" priority="1734" dxfId="606" operator="containsText" text="Bajo">
      <formula>NOT(ISERROR(SEARCH("Bajo",K67)))</formula>
    </cfRule>
  </conditionalFormatting>
  <conditionalFormatting sqref="J125">
    <cfRule type="cellIs" priority="1510" dxfId="604" operator="equal">
      <formula>0</formula>
    </cfRule>
  </conditionalFormatting>
  <conditionalFormatting sqref="I125">
    <cfRule type="cellIs" priority="1509" dxfId="604" operator="equal">
      <formula>0</formula>
    </cfRule>
  </conditionalFormatting>
  <conditionalFormatting sqref="K125">
    <cfRule type="containsText" priority="1519" dxfId="605" operator="containsText" text="Extremo">
      <formula>NOT(ISERROR(SEARCH("Extremo",K125)))</formula>
    </cfRule>
    <cfRule type="containsText" priority="1520" dxfId="1" operator="containsText" text="Alto">
      <formula>NOT(ISERROR(SEARCH("Alto",K125)))</formula>
    </cfRule>
    <cfRule type="containsText" priority="1521" dxfId="0" operator="containsText" text="Moderado">
      <formula>NOT(ISERROR(SEARCH("Moderado",K125)))</formula>
    </cfRule>
    <cfRule type="containsText" priority="1522" dxfId="606" operator="containsText" text="Bajo">
      <formula>NOT(ISERROR(SEARCH("Bajo",K125)))</formula>
    </cfRule>
  </conditionalFormatting>
  <conditionalFormatting sqref="J68">
    <cfRule type="cellIs" priority="1350" dxfId="604" operator="equal">
      <formula>0</formula>
    </cfRule>
  </conditionalFormatting>
  <conditionalFormatting sqref="I68">
    <cfRule type="cellIs" priority="1355" dxfId="604" operator="equal">
      <formula>0</formula>
    </cfRule>
  </conditionalFormatting>
  <conditionalFormatting sqref="I69">
    <cfRule type="cellIs" priority="1349" dxfId="604" operator="equal">
      <formula>0</formula>
    </cfRule>
  </conditionalFormatting>
  <conditionalFormatting sqref="J69">
    <cfRule type="cellIs" priority="1344" dxfId="604" operator="equal">
      <formula>0</formula>
    </cfRule>
  </conditionalFormatting>
  <conditionalFormatting sqref="I75">
    <cfRule type="cellIs" priority="1343" dxfId="604" operator="equal">
      <formula>0</formula>
    </cfRule>
  </conditionalFormatting>
  <conditionalFormatting sqref="J75">
    <cfRule type="cellIs" priority="1338" dxfId="604" operator="equal">
      <formula>0</formula>
    </cfRule>
  </conditionalFormatting>
  <conditionalFormatting sqref="I80">
    <cfRule type="cellIs" priority="1337" dxfId="604" operator="equal">
      <formula>0</formula>
    </cfRule>
  </conditionalFormatting>
  <conditionalFormatting sqref="J80">
    <cfRule type="cellIs" priority="1332" dxfId="604" operator="equal">
      <formula>0</formula>
    </cfRule>
  </conditionalFormatting>
  <conditionalFormatting sqref="I91">
    <cfRule type="cellIs" priority="1319" dxfId="604" operator="equal">
      <formula>0</formula>
    </cfRule>
  </conditionalFormatting>
  <conditionalFormatting sqref="J91">
    <cfRule type="cellIs" priority="1314" dxfId="604" operator="equal">
      <formula>0</formula>
    </cfRule>
  </conditionalFormatting>
  <conditionalFormatting sqref="I93">
    <cfRule type="cellIs" priority="1313" dxfId="604" operator="equal">
      <formula>0</formula>
    </cfRule>
  </conditionalFormatting>
  <conditionalFormatting sqref="J93">
    <cfRule type="cellIs" priority="1308" dxfId="604" operator="equal">
      <formula>0</formula>
    </cfRule>
  </conditionalFormatting>
  <conditionalFormatting sqref="I94">
    <cfRule type="cellIs" priority="1307" dxfId="604" operator="equal">
      <formula>0</formula>
    </cfRule>
  </conditionalFormatting>
  <conditionalFormatting sqref="J94">
    <cfRule type="cellIs" priority="1302" dxfId="604" operator="equal">
      <formula>0</formula>
    </cfRule>
  </conditionalFormatting>
  <conditionalFormatting sqref="I112">
    <cfRule type="cellIs" priority="1295" dxfId="604" operator="equal">
      <formula>0</formula>
    </cfRule>
  </conditionalFormatting>
  <conditionalFormatting sqref="I113">
    <cfRule type="cellIs" priority="1289" dxfId="604" operator="equal">
      <formula>0</formula>
    </cfRule>
  </conditionalFormatting>
  <conditionalFormatting sqref="I114">
    <cfRule type="cellIs" priority="1283" dxfId="604" operator="equal">
      <formula>0</formula>
    </cfRule>
  </conditionalFormatting>
  <conditionalFormatting sqref="J114">
    <cfRule type="cellIs" priority="1278" dxfId="604" operator="equal">
      <formula>0</formula>
    </cfRule>
  </conditionalFormatting>
  <conditionalFormatting sqref="I118">
    <cfRule type="cellIs" priority="1277" dxfId="604" operator="equal">
      <formula>0</formula>
    </cfRule>
  </conditionalFormatting>
  <conditionalFormatting sqref="K118">
    <cfRule type="containsText" priority="1273" dxfId="605" operator="containsText" text="Extremo">
      <formula>NOT(ISERROR(SEARCH("Extremo",K118)))</formula>
    </cfRule>
    <cfRule type="containsText" priority="1274" dxfId="1" operator="containsText" text="Alto">
      <formula>NOT(ISERROR(SEARCH("Alto",K118)))</formula>
    </cfRule>
    <cfRule type="containsText" priority="1275" dxfId="0" operator="containsText" text="Moderado">
      <formula>NOT(ISERROR(SEARCH("Moderado",K118)))</formula>
    </cfRule>
    <cfRule type="containsText" priority="1276" dxfId="606" operator="containsText" text="Bajo">
      <formula>NOT(ISERROR(SEARCH("Bajo",K118)))</formula>
    </cfRule>
  </conditionalFormatting>
  <conditionalFormatting sqref="J118">
    <cfRule type="cellIs" priority="1272" dxfId="604" operator="equal">
      <formula>0</formula>
    </cfRule>
  </conditionalFormatting>
  <conditionalFormatting sqref="I124">
    <cfRule type="cellIs" priority="1271" dxfId="604" operator="equal">
      <formula>0</formula>
    </cfRule>
  </conditionalFormatting>
  <conditionalFormatting sqref="J124">
    <cfRule type="cellIs" priority="1266" dxfId="604" operator="equal">
      <formula>0</formula>
    </cfRule>
  </conditionalFormatting>
  <conditionalFormatting sqref="I9:J10 I16:J16">
    <cfRule type="cellIs" priority="1053" dxfId="604" operator="equal">
      <formula>0</formula>
    </cfRule>
  </conditionalFormatting>
  <conditionalFormatting sqref="K9">
    <cfRule type="containsText" priority="1049" dxfId="605" operator="containsText" text="Extremo">
      <formula>NOT(ISERROR(SEARCH("Extremo",K9)))</formula>
    </cfRule>
    <cfRule type="containsText" priority="1050" dxfId="1" operator="containsText" text="Alto">
      <formula>NOT(ISERROR(SEARCH("Alto",K9)))</formula>
    </cfRule>
    <cfRule type="containsText" priority="1051" dxfId="0" operator="containsText" text="Moderado">
      <formula>NOT(ISERROR(SEARCH("Moderado",K9)))</formula>
    </cfRule>
    <cfRule type="containsText" priority="1052" dxfId="606" operator="containsText" text="Bajo">
      <formula>NOT(ISERROR(SEARCH("Bajo",K9)))</formula>
    </cfRule>
  </conditionalFormatting>
  <conditionalFormatting sqref="K10">
    <cfRule type="containsText" priority="1040" dxfId="605" operator="containsText" text="Extremo">
      <formula>NOT(ISERROR(SEARCH("Extremo",K10)))</formula>
    </cfRule>
    <cfRule type="containsText" priority="1041" dxfId="1" operator="containsText" text="Alto">
      <formula>NOT(ISERROR(SEARCH("Alto",K10)))</formula>
    </cfRule>
    <cfRule type="containsText" priority="1042" dxfId="0" operator="containsText" text="Moderado">
      <formula>NOT(ISERROR(SEARCH("Moderado",K10)))</formula>
    </cfRule>
    <cfRule type="containsText" priority="1043" dxfId="606" operator="containsText" text="Bajo">
      <formula>NOT(ISERROR(SEARCH("Bajo",K10)))</formula>
    </cfRule>
  </conditionalFormatting>
  <conditionalFormatting sqref="I12:J12">
    <cfRule type="cellIs" priority="1039" dxfId="604" operator="equal">
      <formula>0</formula>
    </cfRule>
  </conditionalFormatting>
  <conditionalFormatting sqref="K12">
    <cfRule type="containsText" priority="1035" dxfId="605" operator="containsText" text="Extremo">
      <formula>NOT(ISERROR(SEARCH("Extremo",K12)))</formula>
    </cfRule>
    <cfRule type="containsText" priority="1036" dxfId="1" operator="containsText" text="Alto">
      <formula>NOT(ISERROR(SEARCH("Alto",K12)))</formula>
    </cfRule>
    <cfRule type="containsText" priority="1037" dxfId="0" operator="containsText" text="Moderado">
      <formula>NOT(ISERROR(SEARCH("Moderado",K12)))</formula>
    </cfRule>
    <cfRule type="containsText" priority="1038" dxfId="606" operator="containsText" text="Bajo">
      <formula>NOT(ISERROR(SEARCH("Bajo",K12)))</formula>
    </cfRule>
  </conditionalFormatting>
  <conditionalFormatting sqref="I15:J15">
    <cfRule type="cellIs" priority="1034" dxfId="604" operator="equal">
      <formula>0</formula>
    </cfRule>
  </conditionalFormatting>
  <conditionalFormatting sqref="K15">
    <cfRule type="containsText" priority="1030" dxfId="605" operator="containsText" text="Extremo">
      <formula>NOT(ISERROR(SEARCH("Extremo",K15)))</formula>
    </cfRule>
    <cfRule type="containsText" priority="1031" dxfId="1" operator="containsText" text="Alto">
      <formula>NOT(ISERROR(SEARCH("Alto",K15)))</formula>
    </cfRule>
    <cfRule type="containsText" priority="1032" dxfId="0" operator="containsText" text="Moderado">
      <formula>NOT(ISERROR(SEARCH("Moderado",K15)))</formula>
    </cfRule>
    <cfRule type="containsText" priority="1033" dxfId="606" operator="containsText" text="Bajo">
      <formula>NOT(ISERROR(SEARCH("Bajo",K15)))</formula>
    </cfRule>
  </conditionalFormatting>
  <conditionalFormatting sqref="K16">
    <cfRule type="containsText" priority="1026" dxfId="605" operator="containsText" text="Extremo">
      <formula>NOT(ISERROR(SEARCH("Extremo",K16)))</formula>
    </cfRule>
    <cfRule type="containsText" priority="1027" dxfId="1" operator="containsText" text="Alto">
      <formula>NOT(ISERROR(SEARCH("Alto",K16)))</formula>
    </cfRule>
    <cfRule type="containsText" priority="1028" dxfId="0" operator="containsText" text="Moderado">
      <formula>NOT(ISERROR(SEARCH("Moderado",K16)))</formula>
    </cfRule>
    <cfRule type="containsText" priority="1029" dxfId="606" operator="containsText" text="Bajo">
      <formula>NOT(ISERROR(SEARCH("Bajo",K16)))</formula>
    </cfRule>
  </conditionalFormatting>
  <conditionalFormatting sqref="I18:J18">
    <cfRule type="cellIs" priority="1025" dxfId="604" operator="equal">
      <formula>0</formula>
    </cfRule>
  </conditionalFormatting>
  <conditionalFormatting sqref="K18">
    <cfRule type="containsText" priority="1021" dxfId="605" operator="containsText" text="Extremo">
      <formula>NOT(ISERROR(SEARCH("Extremo",K18)))</formula>
    </cfRule>
    <cfRule type="containsText" priority="1022" dxfId="1" operator="containsText" text="Alto">
      <formula>NOT(ISERROR(SEARCH("Alto",K18)))</formula>
    </cfRule>
    <cfRule type="containsText" priority="1023" dxfId="0" operator="containsText" text="Moderado">
      <formula>NOT(ISERROR(SEARCH("Moderado",K18)))</formula>
    </cfRule>
    <cfRule type="containsText" priority="1024" dxfId="606" operator="containsText" text="Bajo">
      <formula>NOT(ISERROR(SEARCH("Bajo",K18)))</formula>
    </cfRule>
  </conditionalFormatting>
  <conditionalFormatting sqref="M15:N16">
    <cfRule type="cellIs" priority="993" dxfId="604" operator="equal">
      <formula>0</formula>
    </cfRule>
  </conditionalFormatting>
  <conditionalFormatting sqref="I6:J6">
    <cfRule type="cellIs" priority="1019" dxfId="604" operator="equal">
      <formula>0</formula>
    </cfRule>
  </conditionalFormatting>
  <conditionalFormatting sqref="K6">
    <cfRule type="containsText" priority="1015" dxfId="605" operator="containsText" text="Extremo">
      <formula>NOT(ISERROR(SEARCH("Extremo",K6)))</formula>
    </cfRule>
    <cfRule type="containsText" priority="1016" dxfId="1" operator="containsText" text="Alto">
      <formula>NOT(ISERROR(SEARCH("Alto",K6)))</formula>
    </cfRule>
    <cfRule type="containsText" priority="1017" dxfId="0" operator="containsText" text="Moderado">
      <formula>NOT(ISERROR(SEARCH("Moderado",K6)))</formula>
    </cfRule>
    <cfRule type="containsText" priority="1018" dxfId="606" operator="containsText" text="Bajo">
      <formula>NOT(ISERROR(SEARCH("Bajo",K6)))</formula>
    </cfRule>
  </conditionalFormatting>
  <conditionalFormatting sqref="M18:N18">
    <cfRule type="cellIs" priority="984" dxfId="604" operator="equal">
      <formula>0</formula>
    </cfRule>
  </conditionalFormatting>
  <conditionalFormatting sqref="I27:J27">
    <cfRule type="cellIs" priority="1009" dxfId="604" operator="equal">
      <formula>0</formula>
    </cfRule>
  </conditionalFormatting>
  <conditionalFormatting sqref="O18">
    <cfRule type="containsText" priority="980" dxfId="605" operator="containsText" text="Extremo">
      <formula>NOT(ISERROR(SEARCH("Extremo",O18)))</formula>
    </cfRule>
    <cfRule type="containsText" priority="981" dxfId="1" operator="containsText" text="Alto">
      <formula>NOT(ISERROR(SEARCH("Alto",O18)))</formula>
    </cfRule>
    <cfRule type="containsText" priority="982" dxfId="0" operator="containsText" text="Moderado">
      <formula>NOT(ISERROR(SEARCH("Moderado",O18)))</formula>
    </cfRule>
    <cfRule type="containsText" priority="983" dxfId="606" operator="containsText" text="Bajo">
      <formula>NOT(ISERROR(SEARCH("Bajo",O18)))</formula>
    </cfRule>
  </conditionalFormatting>
  <conditionalFormatting sqref="M12:N12">
    <cfRule type="cellIs" priority="998" dxfId="604" operator="equal">
      <formula>0</formula>
    </cfRule>
  </conditionalFormatting>
  <conditionalFormatting sqref="O12">
    <cfRule type="containsText" priority="994" dxfId="605" operator="containsText" text="Extremo">
      <formula>NOT(ISERROR(SEARCH("Extremo",O12)))</formula>
    </cfRule>
    <cfRule type="containsText" priority="995" dxfId="1" operator="containsText" text="Alto">
      <formula>NOT(ISERROR(SEARCH("Alto",O12)))</formula>
    </cfRule>
    <cfRule type="containsText" priority="996" dxfId="0" operator="containsText" text="Moderado">
      <formula>NOT(ISERROR(SEARCH("Moderado",O12)))</formula>
    </cfRule>
    <cfRule type="containsText" priority="997" dxfId="606" operator="containsText" text="Bajo">
      <formula>NOT(ISERROR(SEARCH("Bajo",O12)))</formula>
    </cfRule>
  </conditionalFormatting>
  <conditionalFormatting sqref="O15">
    <cfRule type="containsText" priority="989" dxfId="605" operator="containsText" text="Extremo">
      <formula>NOT(ISERROR(SEARCH("Extremo",O15)))</formula>
    </cfRule>
    <cfRule type="containsText" priority="990" dxfId="1" operator="containsText" text="Alto">
      <formula>NOT(ISERROR(SEARCH("Alto",O15)))</formula>
    </cfRule>
    <cfRule type="containsText" priority="991" dxfId="0" operator="containsText" text="Moderado">
      <formula>NOT(ISERROR(SEARCH("Moderado",O15)))</formula>
    </cfRule>
    <cfRule type="containsText" priority="992" dxfId="606" operator="containsText" text="Bajo">
      <formula>NOT(ISERROR(SEARCH("Bajo",O15)))</formula>
    </cfRule>
  </conditionalFormatting>
  <conditionalFormatting sqref="M27:N27">
    <cfRule type="cellIs" priority="973" dxfId="604" operator="equal">
      <formula>0</formula>
    </cfRule>
  </conditionalFormatting>
  <conditionalFormatting sqref="O6">
    <cfRule type="containsText" priority="960" dxfId="605" operator="containsText" text="Extremo">
      <formula>NOT(ISERROR(SEARCH("Extremo",O6)))</formula>
    </cfRule>
    <cfRule type="containsText" priority="961" dxfId="1" operator="containsText" text="Alto">
      <formula>NOT(ISERROR(SEARCH("Alto",O6)))</formula>
    </cfRule>
    <cfRule type="containsText" priority="962" dxfId="0" operator="containsText" text="Moderado">
      <formula>NOT(ISERROR(SEARCH("Moderado",O6)))</formula>
    </cfRule>
    <cfRule type="containsText" priority="963" dxfId="606" operator="containsText" text="Bajo">
      <formula>NOT(ISERROR(SEARCH("Bajo",O6)))</formula>
    </cfRule>
  </conditionalFormatting>
  <conditionalFormatting sqref="O9">
    <cfRule type="containsText" priority="956" dxfId="605" operator="containsText" text="Extremo">
      <formula>NOT(ISERROR(SEARCH("Extremo",O9)))</formula>
    </cfRule>
    <cfRule type="containsText" priority="957" dxfId="1" operator="containsText" text="Alto">
      <formula>NOT(ISERROR(SEARCH("Alto",O9)))</formula>
    </cfRule>
    <cfRule type="containsText" priority="958" dxfId="0" operator="containsText" text="Moderado">
      <formula>NOT(ISERROR(SEARCH("Moderado",O9)))</formula>
    </cfRule>
    <cfRule type="containsText" priority="959" dxfId="606" operator="containsText" text="Bajo">
      <formula>NOT(ISERROR(SEARCH("Bajo",O9)))</formula>
    </cfRule>
  </conditionalFormatting>
  <conditionalFormatting sqref="O10">
    <cfRule type="containsText" priority="948" dxfId="605" operator="containsText" text="Extremo">
      <formula>NOT(ISERROR(SEARCH("Extremo",O10)))</formula>
    </cfRule>
    <cfRule type="containsText" priority="949" dxfId="1" operator="containsText" text="Alto">
      <formula>NOT(ISERROR(SEARCH("Alto",O10)))</formula>
    </cfRule>
    <cfRule type="containsText" priority="950" dxfId="0" operator="containsText" text="Moderado">
      <formula>NOT(ISERROR(SEARCH("Moderado",O10)))</formula>
    </cfRule>
    <cfRule type="containsText" priority="951" dxfId="606" operator="containsText" text="Bajo">
      <formula>NOT(ISERROR(SEARCH("Bajo",O10)))</formula>
    </cfRule>
  </conditionalFormatting>
  <conditionalFormatting sqref="O42">
    <cfRule type="containsText" priority="932" dxfId="605" operator="containsText" text="Extremo">
      <formula>NOT(ISERROR(SEARCH("Extremo",O42)))</formula>
    </cfRule>
    <cfRule type="containsText" priority="933" dxfId="1" operator="containsText" text="Alto">
      <formula>NOT(ISERROR(SEARCH("Alto",O42)))</formula>
    </cfRule>
    <cfRule type="containsText" priority="934" dxfId="0" operator="containsText" text="Moderado">
      <formula>NOT(ISERROR(SEARCH("Moderado",O42)))</formula>
    </cfRule>
    <cfRule type="containsText" priority="935" dxfId="606" operator="containsText" text="Bajo">
      <formula>NOT(ISERROR(SEARCH("Bajo",O42)))</formula>
    </cfRule>
  </conditionalFormatting>
  <conditionalFormatting sqref="I31:J31">
    <cfRule type="cellIs" priority="873" dxfId="604" operator="equal">
      <formula>0</formula>
    </cfRule>
  </conditionalFormatting>
  <conditionalFormatting sqref="K31">
    <cfRule type="containsText" priority="869" dxfId="605" operator="containsText" text="Extremo">
      <formula>NOT(ISERROR(SEARCH("Extremo",K31)))</formula>
    </cfRule>
    <cfRule type="containsText" priority="870" dxfId="1" operator="containsText" text="Alto">
      <formula>NOT(ISERROR(SEARCH("Alto",K31)))</formula>
    </cfRule>
    <cfRule type="containsText" priority="871" dxfId="0" operator="containsText" text="Moderado">
      <formula>NOT(ISERROR(SEARCH("Moderado",K31)))</formula>
    </cfRule>
    <cfRule type="containsText" priority="872" dxfId="606" operator="containsText" text="Bajo">
      <formula>NOT(ISERROR(SEARCH("Bajo",K31)))</formula>
    </cfRule>
  </conditionalFormatting>
  <conditionalFormatting sqref="I33">
    <cfRule type="cellIs" priority="863" dxfId="604" operator="equal">
      <formula>0</formula>
    </cfRule>
  </conditionalFormatting>
  <conditionalFormatting sqref="J33">
    <cfRule type="cellIs" priority="862" dxfId="604" operator="equal">
      <formula>0</formula>
    </cfRule>
  </conditionalFormatting>
  <conditionalFormatting sqref="M33">
    <cfRule type="cellIs" priority="857" dxfId="604" operator="equal">
      <formula>0</formula>
    </cfRule>
  </conditionalFormatting>
  <conditionalFormatting sqref="N33">
    <cfRule type="cellIs" priority="856" dxfId="604" operator="equal">
      <formula>0</formula>
    </cfRule>
  </conditionalFormatting>
  <conditionalFormatting sqref="O31">
    <cfRule type="containsText" priority="848" dxfId="605" operator="containsText" text="Extremo">
      <formula>NOT(ISERROR(SEARCH("Extremo",O31)))</formula>
    </cfRule>
    <cfRule type="containsText" priority="849" dxfId="1" operator="containsText" text="Alto">
      <formula>NOT(ISERROR(SEARCH("Alto",O31)))</formula>
    </cfRule>
    <cfRule type="containsText" priority="850" dxfId="0" operator="containsText" text="Moderado">
      <formula>NOT(ISERROR(SEARCH("Moderado",O31)))</formula>
    </cfRule>
    <cfRule type="containsText" priority="851" dxfId="606" operator="containsText" text="Bajo">
      <formula>NOT(ISERROR(SEARCH("Bajo",O31)))</formula>
    </cfRule>
  </conditionalFormatting>
  <conditionalFormatting sqref="O27">
    <cfRule type="containsText" priority="836" dxfId="605" operator="containsText" text="Extremo">
      <formula>NOT(ISERROR(SEARCH("Extremo",O27)))</formula>
    </cfRule>
    <cfRule type="containsText" priority="837" dxfId="1" operator="containsText" text="Alto">
      <formula>NOT(ISERROR(SEARCH("Alto",O27)))</formula>
    </cfRule>
    <cfRule type="containsText" priority="838" dxfId="0" operator="containsText" text="Moderado">
      <formula>NOT(ISERROR(SEARCH("Moderado",O27)))</formula>
    </cfRule>
    <cfRule type="containsText" priority="839" dxfId="606" operator="containsText" text="Bajo">
      <formula>NOT(ISERROR(SEARCH("Bajo",O27)))</formula>
    </cfRule>
  </conditionalFormatting>
  <conditionalFormatting sqref="O33">
    <cfRule type="containsText" priority="828" dxfId="605" operator="containsText" text="Extremo">
      <formula>NOT(ISERROR(SEARCH("Extremo",O33)))</formula>
    </cfRule>
    <cfRule type="containsText" priority="829" dxfId="1" operator="containsText" text="Alto">
      <formula>NOT(ISERROR(SEARCH("Alto",O33)))</formula>
    </cfRule>
    <cfRule type="containsText" priority="830" dxfId="0" operator="containsText" text="Moderado">
      <formula>NOT(ISERROR(SEARCH("Moderado",O33)))</formula>
    </cfRule>
    <cfRule type="containsText" priority="831" dxfId="606" operator="containsText" text="Bajo">
      <formula>NOT(ISERROR(SEARCH("Bajo",O33)))</formula>
    </cfRule>
  </conditionalFormatting>
  <conditionalFormatting sqref="K33">
    <cfRule type="containsText" priority="824" dxfId="605" operator="containsText" text="Extremo">
      <formula>NOT(ISERROR(SEARCH("Extremo",K33)))</formula>
    </cfRule>
    <cfRule type="containsText" priority="825" dxfId="1" operator="containsText" text="Alto">
      <formula>NOT(ISERROR(SEARCH("Alto",K33)))</formula>
    </cfRule>
    <cfRule type="containsText" priority="826" dxfId="0" operator="containsText" text="Moderado">
      <formula>NOT(ISERROR(SEARCH("Moderado",K33)))</formula>
    </cfRule>
    <cfRule type="containsText" priority="827" dxfId="606" operator="containsText" text="Bajo">
      <formula>NOT(ISERROR(SEARCH("Bajo",K33)))</formula>
    </cfRule>
  </conditionalFormatting>
  <conditionalFormatting sqref="O16">
    <cfRule type="containsText" priority="820" dxfId="605" operator="containsText" text="Extremo">
      <formula>NOT(ISERROR(SEARCH("Extremo",O16)))</formula>
    </cfRule>
    <cfRule type="containsText" priority="821" dxfId="1" operator="containsText" text="Alto">
      <formula>NOT(ISERROR(SEARCH("Alto",O16)))</formula>
    </cfRule>
    <cfRule type="containsText" priority="822" dxfId="0" operator="containsText" text="Moderado">
      <formula>NOT(ISERROR(SEARCH("Moderado",O16)))</formula>
    </cfRule>
    <cfRule type="containsText" priority="823" dxfId="606" operator="containsText" text="Bajo">
      <formula>NOT(ISERROR(SEARCH("Bajo",O16)))</formula>
    </cfRule>
  </conditionalFormatting>
  <conditionalFormatting sqref="M124">
    <cfRule type="cellIs" priority="520" dxfId="604" operator="equal">
      <formula>0</formula>
    </cfRule>
  </conditionalFormatting>
  <conditionalFormatting sqref="N124">
    <cfRule type="cellIs" priority="515" dxfId="604" operator="equal">
      <formula>0</formula>
    </cfRule>
  </conditionalFormatting>
  <conditionalFormatting sqref="M101:N101">
    <cfRule type="cellIs" priority="631" dxfId="604" operator="equal">
      <formula>0</formula>
    </cfRule>
  </conditionalFormatting>
  <conditionalFormatting sqref="O101">
    <cfRule type="containsText" priority="627" dxfId="605" operator="containsText" text="Extremo">
      <formula>NOT(ISERROR(SEARCH("Extremo",O101)))</formula>
    </cfRule>
    <cfRule type="containsText" priority="628" dxfId="1" operator="containsText" text="Alto">
      <formula>NOT(ISERROR(SEARCH("Alto",O101)))</formula>
    </cfRule>
    <cfRule type="containsText" priority="629" dxfId="0" operator="containsText" text="Moderado">
      <formula>NOT(ISERROR(SEARCH("Moderado",O101)))</formula>
    </cfRule>
    <cfRule type="containsText" priority="630" dxfId="606" operator="containsText" text="Bajo">
      <formula>NOT(ISERROR(SEARCH("Bajo",O101)))</formula>
    </cfRule>
  </conditionalFormatting>
  <conditionalFormatting sqref="M96:N96">
    <cfRule type="cellIs" priority="641" dxfId="604" operator="equal">
      <formula>0</formula>
    </cfRule>
  </conditionalFormatting>
  <conditionalFormatting sqref="O96">
    <cfRule type="containsText" priority="637" dxfId="605" operator="containsText" text="Extremo">
      <formula>NOT(ISERROR(SEARCH("Extremo",O96)))</formula>
    </cfRule>
    <cfRule type="containsText" priority="638" dxfId="1" operator="containsText" text="Alto">
      <formula>NOT(ISERROR(SEARCH("Alto",O96)))</formula>
    </cfRule>
    <cfRule type="containsText" priority="639" dxfId="0" operator="containsText" text="Moderado">
      <formula>NOT(ISERROR(SEARCH("Moderado",O96)))</formula>
    </cfRule>
    <cfRule type="containsText" priority="640" dxfId="606" operator="containsText" text="Bajo">
      <formula>NOT(ISERROR(SEARCH("Bajo",O96)))</formula>
    </cfRule>
  </conditionalFormatting>
  <conditionalFormatting sqref="N87">
    <cfRule type="cellIs" priority="675" dxfId="604" operator="equal">
      <formula>0</formula>
    </cfRule>
  </conditionalFormatting>
  <conditionalFormatting sqref="O87">
    <cfRule type="containsText" priority="671" dxfId="605" operator="containsText" text="Extremo">
      <formula>NOT(ISERROR(SEARCH("Extremo",O87)))</formula>
    </cfRule>
    <cfRule type="containsText" priority="672" dxfId="1" operator="containsText" text="Alto">
      <formula>NOT(ISERROR(SEARCH("Alto",O87)))</formula>
    </cfRule>
    <cfRule type="containsText" priority="673" dxfId="0" operator="containsText" text="Moderado">
      <formula>NOT(ISERROR(SEARCH("Moderado",O87)))</formula>
    </cfRule>
    <cfRule type="containsText" priority="674" dxfId="606" operator="containsText" text="Bajo">
      <formula>NOT(ISERROR(SEARCH("Bajo",O87)))</formula>
    </cfRule>
  </conditionalFormatting>
  <conditionalFormatting sqref="O67">
    <cfRule type="containsText" priority="732" dxfId="605" operator="containsText" text="Extremo">
      <formula>NOT(ISERROR(SEARCH("Extremo",O67)))</formula>
    </cfRule>
    <cfRule type="containsText" priority="733" dxfId="1" operator="containsText" text="Alto">
      <formula>NOT(ISERROR(SEARCH("Alto",O67)))</formula>
    </cfRule>
    <cfRule type="containsText" priority="734" dxfId="0" operator="containsText" text="Moderado">
      <formula>NOT(ISERROR(SEARCH("Moderado",O67)))</formula>
    </cfRule>
    <cfRule type="containsText" priority="735" dxfId="606" operator="containsText" text="Bajo">
      <formula>NOT(ISERROR(SEARCH("Bajo",O67)))</formula>
    </cfRule>
  </conditionalFormatting>
  <conditionalFormatting sqref="N68">
    <cfRule type="cellIs" priority="726" dxfId="604" operator="equal">
      <formula>0</formula>
    </cfRule>
  </conditionalFormatting>
  <conditionalFormatting sqref="M68">
    <cfRule type="cellIs" priority="731" dxfId="604" operator="equal">
      <formula>0</formula>
    </cfRule>
  </conditionalFormatting>
  <conditionalFormatting sqref="M69">
    <cfRule type="cellIs" priority="725" dxfId="604" operator="equal">
      <formula>0</formula>
    </cfRule>
  </conditionalFormatting>
  <conditionalFormatting sqref="N69">
    <cfRule type="cellIs" priority="720" dxfId="604" operator="equal">
      <formula>0</formula>
    </cfRule>
  </conditionalFormatting>
  <conditionalFormatting sqref="O70">
    <cfRule type="containsText" priority="716" dxfId="605" operator="containsText" text="Extremo">
      <formula>NOT(ISERROR(SEARCH("Extremo",O70)))</formula>
    </cfRule>
    <cfRule type="containsText" priority="717" dxfId="1" operator="containsText" text="Alto">
      <formula>NOT(ISERROR(SEARCH("Alto",O70)))</formula>
    </cfRule>
    <cfRule type="containsText" priority="718" dxfId="0" operator="containsText" text="Moderado">
      <formula>NOT(ISERROR(SEARCH("Moderado",O70)))</formula>
    </cfRule>
    <cfRule type="containsText" priority="719" dxfId="606" operator="containsText" text="Bajo">
      <formula>NOT(ISERROR(SEARCH("Bajo",O70)))</formula>
    </cfRule>
  </conditionalFormatting>
  <conditionalFormatting sqref="M75">
    <cfRule type="cellIs" priority="715" dxfId="604" operator="equal">
      <formula>0</formula>
    </cfRule>
  </conditionalFormatting>
  <conditionalFormatting sqref="N75">
    <cfRule type="cellIs" priority="710" dxfId="604" operator="equal">
      <formula>0</formula>
    </cfRule>
  </conditionalFormatting>
  <conditionalFormatting sqref="M80">
    <cfRule type="cellIs" priority="709" dxfId="604" operator="equal">
      <formula>0</formula>
    </cfRule>
  </conditionalFormatting>
  <conditionalFormatting sqref="N80">
    <cfRule type="cellIs" priority="704" dxfId="604" operator="equal">
      <formula>0</formula>
    </cfRule>
  </conditionalFormatting>
  <conditionalFormatting sqref="M81:N81">
    <cfRule type="cellIs" priority="691" dxfId="604" operator="equal">
      <formula>0</formula>
    </cfRule>
  </conditionalFormatting>
  <conditionalFormatting sqref="O81">
    <cfRule type="containsText" priority="687" dxfId="605" operator="containsText" text="Extremo">
      <formula>NOT(ISERROR(SEARCH("Extremo",O81)))</formula>
    </cfRule>
    <cfRule type="containsText" priority="688" dxfId="1" operator="containsText" text="Alto">
      <formula>NOT(ISERROR(SEARCH("Alto",O81)))</formula>
    </cfRule>
    <cfRule type="containsText" priority="689" dxfId="0" operator="containsText" text="Moderado">
      <formula>NOT(ISERROR(SEARCH("Moderado",O81)))</formula>
    </cfRule>
    <cfRule type="containsText" priority="690" dxfId="606" operator="containsText" text="Bajo">
      <formula>NOT(ISERROR(SEARCH("Bajo",O81)))</formula>
    </cfRule>
  </conditionalFormatting>
  <conditionalFormatting sqref="M83">
    <cfRule type="cellIs" priority="682" dxfId="604" operator="equal">
      <formula>0</formula>
    </cfRule>
  </conditionalFormatting>
  <conditionalFormatting sqref="N83">
    <cfRule type="cellIs" priority="681" dxfId="604" operator="equal">
      <formula>0</formula>
    </cfRule>
  </conditionalFormatting>
  <conditionalFormatting sqref="O83">
    <cfRule type="containsText" priority="677" dxfId="605" operator="containsText" text="Extremo">
      <formula>NOT(ISERROR(SEARCH("Extremo",O83)))</formula>
    </cfRule>
    <cfRule type="containsText" priority="678" dxfId="1" operator="containsText" text="Alto">
      <formula>NOT(ISERROR(SEARCH("Alto",O83)))</formula>
    </cfRule>
    <cfRule type="containsText" priority="679" dxfId="0" operator="containsText" text="Moderado">
      <formula>NOT(ISERROR(SEARCH("Moderado",O83)))</formula>
    </cfRule>
    <cfRule type="containsText" priority="680" dxfId="606" operator="containsText" text="Bajo">
      <formula>NOT(ISERROR(SEARCH("Bajo",O83)))</formula>
    </cfRule>
  </conditionalFormatting>
  <conditionalFormatting sqref="M87">
    <cfRule type="cellIs" priority="676" dxfId="604" operator="equal">
      <formula>0</formula>
    </cfRule>
  </conditionalFormatting>
  <conditionalFormatting sqref="M91">
    <cfRule type="cellIs" priority="664" dxfId="604" operator="equal">
      <formula>0</formula>
    </cfRule>
  </conditionalFormatting>
  <conditionalFormatting sqref="N91">
    <cfRule type="cellIs" priority="659" dxfId="604" operator="equal">
      <formula>0</formula>
    </cfRule>
  </conditionalFormatting>
  <conditionalFormatting sqref="M93">
    <cfRule type="cellIs" priority="658" dxfId="604" operator="equal">
      <formula>0</formula>
    </cfRule>
  </conditionalFormatting>
  <conditionalFormatting sqref="N93">
    <cfRule type="cellIs" priority="653" dxfId="604" operator="equal">
      <formula>0</formula>
    </cfRule>
  </conditionalFormatting>
  <conditionalFormatting sqref="M94">
    <cfRule type="cellIs" priority="652" dxfId="604" operator="equal">
      <formula>0</formula>
    </cfRule>
  </conditionalFormatting>
  <conditionalFormatting sqref="N94">
    <cfRule type="cellIs" priority="647" dxfId="604" operator="equal">
      <formula>0</formula>
    </cfRule>
  </conditionalFormatting>
  <conditionalFormatting sqref="M95:N95">
    <cfRule type="cellIs" priority="646" dxfId="604" operator="equal">
      <formula>0</formula>
    </cfRule>
  </conditionalFormatting>
  <conditionalFormatting sqref="O95">
    <cfRule type="containsText" priority="642" dxfId="605" operator="containsText" text="Extremo">
      <formula>NOT(ISERROR(SEARCH("Extremo",O95)))</formula>
    </cfRule>
    <cfRule type="containsText" priority="643" dxfId="1" operator="containsText" text="Alto">
      <formula>NOT(ISERROR(SEARCH("Alto",O95)))</formula>
    </cfRule>
    <cfRule type="containsText" priority="644" dxfId="0" operator="containsText" text="Moderado">
      <formula>NOT(ISERROR(SEARCH("Moderado",O95)))</formula>
    </cfRule>
    <cfRule type="containsText" priority="645" dxfId="606" operator="containsText" text="Bajo">
      <formula>NOT(ISERROR(SEARCH("Bajo",O95)))</formula>
    </cfRule>
  </conditionalFormatting>
  <conditionalFormatting sqref="M99:N99">
    <cfRule type="cellIs" priority="636" dxfId="604" operator="equal">
      <formula>0</formula>
    </cfRule>
  </conditionalFormatting>
  <conditionalFormatting sqref="O99">
    <cfRule type="containsText" priority="632" dxfId="605" operator="containsText" text="Extremo">
      <formula>NOT(ISERROR(SEARCH("Extremo",O99)))</formula>
    </cfRule>
    <cfRule type="containsText" priority="633" dxfId="1" operator="containsText" text="Alto">
      <formula>NOT(ISERROR(SEARCH("Alto",O99)))</formula>
    </cfRule>
    <cfRule type="containsText" priority="634" dxfId="0" operator="containsText" text="Moderado">
      <formula>NOT(ISERROR(SEARCH("Moderado",O99)))</formula>
    </cfRule>
    <cfRule type="containsText" priority="635" dxfId="606" operator="containsText" text="Bajo">
      <formula>NOT(ISERROR(SEARCH("Bajo",O99)))</formula>
    </cfRule>
  </conditionalFormatting>
  <conditionalFormatting sqref="I103:J103">
    <cfRule type="cellIs" priority="626" dxfId="604" operator="equal">
      <formula>0</formula>
    </cfRule>
  </conditionalFormatting>
  <conditionalFormatting sqref="K103">
    <cfRule type="containsText" priority="622" dxfId="605" operator="containsText" text="Extremo">
      <formula>NOT(ISERROR(SEARCH("Extremo",K103)))</formula>
    </cfRule>
    <cfRule type="containsText" priority="623" dxfId="1" operator="containsText" text="Alto">
      <formula>NOT(ISERROR(SEARCH("Alto",K103)))</formula>
    </cfRule>
    <cfRule type="containsText" priority="624" dxfId="0" operator="containsText" text="Moderado">
      <formula>NOT(ISERROR(SEARCH("Moderado",K103)))</formula>
    </cfRule>
    <cfRule type="containsText" priority="625" dxfId="606" operator="containsText" text="Bajo">
      <formula>NOT(ISERROR(SEARCH("Bajo",K103)))</formula>
    </cfRule>
  </conditionalFormatting>
  <conditionalFormatting sqref="I106:J106">
    <cfRule type="cellIs" priority="621" dxfId="604" operator="equal">
      <formula>0</formula>
    </cfRule>
  </conditionalFormatting>
  <conditionalFormatting sqref="K106">
    <cfRule type="containsText" priority="617" dxfId="605" operator="containsText" text="Extremo">
      <formula>NOT(ISERROR(SEARCH("Extremo",K106)))</formula>
    </cfRule>
    <cfRule type="containsText" priority="618" dxfId="1" operator="containsText" text="Alto">
      <formula>NOT(ISERROR(SEARCH("Alto",K106)))</formula>
    </cfRule>
    <cfRule type="containsText" priority="619" dxfId="0" operator="containsText" text="Moderado">
      <formula>NOT(ISERROR(SEARCH("Moderado",K106)))</formula>
    </cfRule>
    <cfRule type="containsText" priority="620" dxfId="606" operator="containsText" text="Bajo">
      <formula>NOT(ISERROR(SEARCH("Bajo",K106)))</formula>
    </cfRule>
  </conditionalFormatting>
  <conditionalFormatting sqref="M103:N103">
    <cfRule type="cellIs" priority="616" dxfId="604" operator="equal">
      <formula>0</formula>
    </cfRule>
  </conditionalFormatting>
  <conditionalFormatting sqref="O103">
    <cfRule type="containsText" priority="612" dxfId="605" operator="containsText" text="Extremo">
      <formula>NOT(ISERROR(SEARCH("Extremo",O103)))</formula>
    </cfRule>
    <cfRule type="containsText" priority="613" dxfId="1" operator="containsText" text="Alto">
      <formula>NOT(ISERROR(SEARCH("Alto",O103)))</formula>
    </cfRule>
    <cfRule type="containsText" priority="614" dxfId="0" operator="containsText" text="Moderado">
      <formula>NOT(ISERROR(SEARCH("Moderado",O103)))</formula>
    </cfRule>
    <cfRule type="containsText" priority="615" dxfId="606" operator="containsText" text="Bajo">
      <formula>NOT(ISERROR(SEARCH("Bajo",O103)))</formula>
    </cfRule>
  </conditionalFormatting>
  <conditionalFormatting sqref="M106:N106">
    <cfRule type="cellIs" priority="611" dxfId="604" operator="equal">
      <formula>0</formula>
    </cfRule>
  </conditionalFormatting>
  <conditionalFormatting sqref="O106">
    <cfRule type="containsText" priority="607" dxfId="605" operator="containsText" text="Extremo">
      <formula>NOT(ISERROR(SEARCH("Extremo",O106)))</formula>
    </cfRule>
    <cfRule type="containsText" priority="608" dxfId="1" operator="containsText" text="Alto">
      <formula>NOT(ISERROR(SEARCH("Alto",O106)))</formula>
    </cfRule>
    <cfRule type="containsText" priority="609" dxfId="0" operator="containsText" text="Moderado">
      <formula>NOT(ISERROR(SEARCH("Moderado",O106)))</formula>
    </cfRule>
    <cfRule type="containsText" priority="610" dxfId="606" operator="containsText" text="Bajo">
      <formula>NOT(ISERROR(SEARCH("Bajo",O106)))</formula>
    </cfRule>
  </conditionalFormatting>
  <conditionalFormatting sqref="M108:N108">
    <cfRule type="cellIs" priority="606" dxfId="604" operator="equal">
      <formula>0</formula>
    </cfRule>
  </conditionalFormatting>
  <conditionalFormatting sqref="O108">
    <cfRule type="containsText" priority="602" dxfId="605" operator="containsText" text="Extremo">
      <formula>NOT(ISERROR(SEARCH("Extremo",O108)))</formula>
    </cfRule>
    <cfRule type="containsText" priority="603" dxfId="1" operator="containsText" text="Alto">
      <formula>NOT(ISERROR(SEARCH("Alto",O108)))</formula>
    </cfRule>
    <cfRule type="containsText" priority="604" dxfId="0" operator="containsText" text="Moderado">
      <formula>NOT(ISERROR(SEARCH("Moderado",O108)))</formula>
    </cfRule>
    <cfRule type="containsText" priority="605" dxfId="606" operator="containsText" text="Bajo">
      <formula>NOT(ISERROR(SEARCH("Bajo",O108)))</formula>
    </cfRule>
  </conditionalFormatting>
  <conditionalFormatting sqref="M109:N109">
    <cfRule type="cellIs" priority="601" dxfId="604" operator="equal">
      <formula>0</formula>
    </cfRule>
  </conditionalFormatting>
  <conditionalFormatting sqref="O109">
    <cfRule type="containsText" priority="597" dxfId="605" operator="containsText" text="Extremo">
      <formula>NOT(ISERROR(SEARCH("Extremo",O109)))</formula>
    </cfRule>
    <cfRule type="containsText" priority="598" dxfId="1" operator="containsText" text="Alto">
      <formula>NOT(ISERROR(SEARCH("Alto",O109)))</formula>
    </cfRule>
    <cfRule type="containsText" priority="599" dxfId="0" operator="containsText" text="Moderado">
      <formula>NOT(ISERROR(SEARCH("Moderado",O109)))</formula>
    </cfRule>
    <cfRule type="containsText" priority="600" dxfId="606" operator="containsText" text="Bajo">
      <formula>NOT(ISERROR(SEARCH("Bajo",O109)))</formula>
    </cfRule>
  </conditionalFormatting>
  <conditionalFormatting sqref="M110:N110">
    <cfRule type="cellIs" priority="596" dxfId="604" operator="equal">
      <formula>0</formula>
    </cfRule>
  </conditionalFormatting>
  <conditionalFormatting sqref="O110">
    <cfRule type="containsText" priority="592" dxfId="605" operator="containsText" text="Extremo">
      <formula>NOT(ISERROR(SEARCH("Extremo",O110)))</formula>
    </cfRule>
    <cfRule type="containsText" priority="593" dxfId="1" operator="containsText" text="Alto">
      <formula>NOT(ISERROR(SEARCH("Alto",O110)))</formula>
    </cfRule>
    <cfRule type="containsText" priority="594" dxfId="0" operator="containsText" text="Moderado">
      <formula>NOT(ISERROR(SEARCH("Moderado",O110)))</formula>
    </cfRule>
    <cfRule type="containsText" priority="595" dxfId="606" operator="containsText" text="Bajo">
      <formula>NOT(ISERROR(SEARCH("Bajo",O110)))</formula>
    </cfRule>
  </conditionalFormatting>
  <conditionalFormatting sqref="M111:N111">
    <cfRule type="cellIs" priority="591" dxfId="604" operator="equal">
      <formula>0</formula>
    </cfRule>
  </conditionalFormatting>
  <conditionalFormatting sqref="O111">
    <cfRule type="containsText" priority="587" dxfId="605" operator="containsText" text="Extremo">
      <formula>NOT(ISERROR(SEARCH("Extremo",O111)))</formula>
    </cfRule>
    <cfRule type="containsText" priority="588" dxfId="1" operator="containsText" text="Alto">
      <formula>NOT(ISERROR(SEARCH("Alto",O111)))</formula>
    </cfRule>
    <cfRule type="containsText" priority="589" dxfId="0" operator="containsText" text="Moderado">
      <formula>NOT(ISERROR(SEARCH("Moderado",O111)))</formula>
    </cfRule>
    <cfRule type="containsText" priority="590" dxfId="606" operator="containsText" text="Bajo">
      <formula>NOT(ISERROR(SEARCH("Bajo",O111)))</formula>
    </cfRule>
  </conditionalFormatting>
  <conditionalFormatting sqref="M112">
    <cfRule type="cellIs" priority="586" dxfId="604" operator="equal">
      <formula>0</formula>
    </cfRule>
  </conditionalFormatting>
  <conditionalFormatting sqref="M113">
    <cfRule type="cellIs" priority="580" dxfId="604" operator="equal">
      <formula>0</formula>
    </cfRule>
  </conditionalFormatting>
  <conditionalFormatting sqref="M114">
    <cfRule type="cellIs" priority="574" dxfId="604" operator="equal">
      <formula>0</formula>
    </cfRule>
  </conditionalFormatting>
  <conditionalFormatting sqref="N114">
    <cfRule type="cellIs" priority="569" dxfId="604" operator="equal">
      <formula>0</formula>
    </cfRule>
  </conditionalFormatting>
  <conditionalFormatting sqref="O115">
    <cfRule type="containsText" priority="565" dxfId="605" operator="containsText" text="Extremo">
      <formula>NOT(ISERROR(SEARCH("Extremo",O115)))</formula>
    </cfRule>
    <cfRule type="containsText" priority="566" dxfId="1" operator="containsText" text="Alto">
      <formula>NOT(ISERROR(SEARCH("Alto",O115)))</formula>
    </cfRule>
    <cfRule type="containsText" priority="567" dxfId="0" operator="containsText" text="Moderado">
      <formula>NOT(ISERROR(SEARCH("Moderado",O115)))</formula>
    </cfRule>
    <cfRule type="containsText" priority="568" dxfId="606" operator="containsText" text="Bajo">
      <formula>NOT(ISERROR(SEARCH("Bajo",O115)))</formula>
    </cfRule>
  </conditionalFormatting>
  <conditionalFormatting sqref="N115">
    <cfRule type="cellIs" priority="564" dxfId="604" operator="equal">
      <formula>0</formula>
    </cfRule>
  </conditionalFormatting>
  <conditionalFormatting sqref="M115">
    <cfRule type="cellIs" priority="563" dxfId="604" operator="equal">
      <formula>0</formula>
    </cfRule>
  </conditionalFormatting>
  <conditionalFormatting sqref="O116">
    <cfRule type="containsText" priority="559" dxfId="605" operator="containsText" text="Extremo">
      <formula>NOT(ISERROR(SEARCH("Extremo",O116)))</formula>
    </cfRule>
    <cfRule type="containsText" priority="560" dxfId="1" operator="containsText" text="Alto">
      <formula>NOT(ISERROR(SEARCH("Alto",O116)))</formula>
    </cfRule>
    <cfRule type="containsText" priority="561" dxfId="0" operator="containsText" text="Moderado">
      <formula>NOT(ISERROR(SEARCH("Moderado",O116)))</formula>
    </cfRule>
    <cfRule type="containsText" priority="562" dxfId="606" operator="containsText" text="Bajo">
      <formula>NOT(ISERROR(SEARCH("Bajo",O116)))</formula>
    </cfRule>
  </conditionalFormatting>
  <conditionalFormatting sqref="N116">
    <cfRule type="cellIs" priority="558" dxfId="604" operator="equal">
      <formula>0</formula>
    </cfRule>
  </conditionalFormatting>
  <conditionalFormatting sqref="M116">
    <cfRule type="cellIs" priority="557" dxfId="604" operator="equal">
      <formula>0</formula>
    </cfRule>
  </conditionalFormatting>
  <conditionalFormatting sqref="M118">
    <cfRule type="cellIs" priority="556" dxfId="604" operator="equal">
      <formula>0</formula>
    </cfRule>
  </conditionalFormatting>
  <conditionalFormatting sqref="O118">
    <cfRule type="containsText" priority="552" dxfId="605" operator="containsText" text="Extremo">
      <formula>NOT(ISERROR(SEARCH("Extremo",O118)))</formula>
    </cfRule>
    <cfRule type="containsText" priority="553" dxfId="1" operator="containsText" text="Alto">
      <formula>NOT(ISERROR(SEARCH("Alto",O118)))</formula>
    </cfRule>
    <cfRule type="containsText" priority="554" dxfId="0" operator="containsText" text="Moderado">
      <formula>NOT(ISERROR(SEARCH("Moderado",O118)))</formula>
    </cfRule>
    <cfRule type="containsText" priority="555" dxfId="606" operator="containsText" text="Bajo">
      <formula>NOT(ISERROR(SEARCH("Bajo",O118)))</formula>
    </cfRule>
  </conditionalFormatting>
  <conditionalFormatting sqref="N118">
    <cfRule type="cellIs" priority="551" dxfId="604" operator="equal">
      <formula>0</formula>
    </cfRule>
  </conditionalFormatting>
  <conditionalFormatting sqref="O119">
    <cfRule type="containsText" priority="547" dxfId="605" operator="containsText" text="Extremo">
      <formula>NOT(ISERROR(SEARCH("Extremo",O119)))</formula>
    </cfRule>
    <cfRule type="containsText" priority="548" dxfId="1" operator="containsText" text="Alto">
      <formula>NOT(ISERROR(SEARCH("Alto",O119)))</formula>
    </cfRule>
    <cfRule type="containsText" priority="549" dxfId="0" operator="containsText" text="Moderado">
      <formula>NOT(ISERROR(SEARCH("Moderado",O119)))</formula>
    </cfRule>
    <cfRule type="containsText" priority="550" dxfId="606" operator="containsText" text="Bajo">
      <formula>NOT(ISERROR(SEARCH("Bajo",O119)))</formula>
    </cfRule>
  </conditionalFormatting>
  <conditionalFormatting sqref="N119">
    <cfRule type="cellIs" priority="546" dxfId="604" operator="equal">
      <formula>0</formula>
    </cfRule>
  </conditionalFormatting>
  <conditionalFormatting sqref="M119">
    <cfRule type="cellIs" priority="545" dxfId="604" operator="equal">
      <formula>0</formula>
    </cfRule>
  </conditionalFormatting>
  <conditionalFormatting sqref="M120">
    <cfRule type="cellIs" priority="544" dxfId="604" operator="equal">
      <formula>0</formula>
    </cfRule>
  </conditionalFormatting>
  <conditionalFormatting sqref="N120">
    <cfRule type="cellIs" priority="543" dxfId="604" operator="equal">
      <formula>0</formula>
    </cfRule>
  </conditionalFormatting>
  <conditionalFormatting sqref="O120">
    <cfRule type="containsText" priority="539" dxfId="605" operator="containsText" text="Extremo">
      <formula>NOT(ISERROR(SEARCH("Extremo",O120)))</formula>
    </cfRule>
    <cfRule type="containsText" priority="540" dxfId="1" operator="containsText" text="Alto">
      <formula>NOT(ISERROR(SEARCH("Alto",O120)))</formula>
    </cfRule>
    <cfRule type="containsText" priority="541" dxfId="0" operator="containsText" text="Moderado">
      <formula>NOT(ISERROR(SEARCH("Moderado",O120)))</formula>
    </cfRule>
    <cfRule type="containsText" priority="542" dxfId="606" operator="containsText" text="Bajo">
      <formula>NOT(ISERROR(SEARCH("Bajo",O120)))</formula>
    </cfRule>
  </conditionalFormatting>
  <conditionalFormatting sqref="M121">
    <cfRule type="cellIs" priority="538" dxfId="604" operator="equal">
      <formula>0</formula>
    </cfRule>
  </conditionalFormatting>
  <conditionalFormatting sqref="N121">
    <cfRule type="cellIs" priority="537" dxfId="604" operator="equal">
      <formula>0</formula>
    </cfRule>
  </conditionalFormatting>
  <conditionalFormatting sqref="O121">
    <cfRule type="containsText" priority="533" dxfId="605" operator="containsText" text="Extremo">
      <formula>NOT(ISERROR(SEARCH("Extremo",O121)))</formula>
    </cfRule>
    <cfRule type="containsText" priority="534" dxfId="1" operator="containsText" text="Alto">
      <formula>NOT(ISERROR(SEARCH("Alto",O121)))</formula>
    </cfRule>
    <cfRule type="containsText" priority="535" dxfId="0" operator="containsText" text="Moderado">
      <formula>NOT(ISERROR(SEARCH("Moderado",O121)))</formula>
    </cfRule>
    <cfRule type="containsText" priority="536" dxfId="606" operator="containsText" text="Bajo">
      <formula>NOT(ISERROR(SEARCH("Bajo",O121)))</formula>
    </cfRule>
  </conditionalFormatting>
  <conditionalFormatting sqref="M122">
    <cfRule type="cellIs" priority="532" dxfId="604" operator="equal">
      <formula>0</formula>
    </cfRule>
  </conditionalFormatting>
  <conditionalFormatting sqref="N122">
    <cfRule type="cellIs" priority="531" dxfId="604" operator="equal">
      <formula>0</formula>
    </cfRule>
  </conditionalFormatting>
  <conditionalFormatting sqref="O122">
    <cfRule type="containsText" priority="527" dxfId="605" operator="containsText" text="Extremo">
      <formula>NOT(ISERROR(SEARCH("Extremo",O122)))</formula>
    </cfRule>
    <cfRule type="containsText" priority="528" dxfId="1" operator="containsText" text="Alto">
      <formula>NOT(ISERROR(SEARCH("Alto",O122)))</formula>
    </cfRule>
    <cfRule type="containsText" priority="529" dxfId="0" operator="containsText" text="Moderado">
      <formula>NOT(ISERROR(SEARCH("Moderado",O122)))</formula>
    </cfRule>
    <cfRule type="containsText" priority="530" dxfId="606" operator="containsText" text="Bajo">
      <formula>NOT(ISERROR(SEARCH("Bajo",O122)))</formula>
    </cfRule>
  </conditionalFormatting>
  <conditionalFormatting sqref="O123">
    <cfRule type="containsText" priority="521" dxfId="605" operator="containsText" text="Extremo">
      <formula>NOT(ISERROR(SEARCH("Extremo",O123)))</formula>
    </cfRule>
    <cfRule type="containsText" priority="522" dxfId="1" operator="containsText" text="Alto">
      <formula>NOT(ISERROR(SEARCH("Alto",O123)))</formula>
    </cfRule>
    <cfRule type="containsText" priority="523" dxfId="0" operator="containsText" text="Moderado">
      <formula>NOT(ISERROR(SEARCH("Moderado",O123)))</formula>
    </cfRule>
    <cfRule type="containsText" priority="524" dxfId="606" operator="containsText" text="Bajo">
      <formula>NOT(ISERROR(SEARCH("Bajo",O123)))</formula>
    </cfRule>
  </conditionalFormatting>
  <conditionalFormatting sqref="N123">
    <cfRule type="cellIs" priority="525" dxfId="604" operator="equal">
      <formula>0</formula>
    </cfRule>
  </conditionalFormatting>
  <conditionalFormatting sqref="M123">
    <cfRule type="cellIs" priority="526" dxfId="604" operator="equal">
      <formula>0</formula>
    </cfRule>
  </conditionalFormatting>
  <conditionalFormatting sqref="N125">
    <cfRule type="cellIs" priority="510" dxfId="604" operator="equal">
      <formula>0</formula>
    </cfRule>
  </conditionalFormatting>
  <conditionalFormatting sqref="M125">
    <cfRule type="cellIs" priority="509" dxfId="604" operator="equal">
      <formula>0</formula>
    </cfRule>
  </conditionalFormatting>
  <conditionalFormatting sqref="O125">
    <cfRule type="containsText" priority="511" dxfId="605" operator="containsText" text="Extremo">
      <formula>NOT(ISERROR(SEARCH("Extremo",O125)))</formula>
    </cfRule>
    <cfRule type="containsText" priority="512" dxfId="1" operator="containsText" text="Alto">
      <formula>NOT(ISERROR(SEARCH("Alto",O125)))</formula>
    </cfRule>
    <cfRule type="containsText" priority="513" dxfId="0" operator="containsText" text="Moderado">
      <formula>NOT(ISERROR(SEARCH("Moderado",O125)))</formula>
    </cfRule>
    <cfRule type="containsText" priority="514" dxfId="606" operator="containsText" text="Bajo">
      <formula>NOT(ISERROR(SEARCH("Bajo",O125)))</formula>
    </cfRule>
  </conditionalFormatting>
  <conditionalFormatting sqref="I39">
    <cfRule type="cellIs" priority="480" dxfId="604" operator="equal">
      <formula>0</formula>
    </cfRule>
  </conditionalFormatting>
  <conditionalFormatting sqref="J39">
    <cfRule type="cellIs" priority="479" dxfId="604" operator="equal">
      <formula>0</formula>
    </cfRule>
  </conditionalFormatting>
  <conditionalFormatting sqref="M39">
    <cfRule type="cellIs" priority="472" dxfId="604" operator="equal">
      <formula>0</formula>
    </cfRule>
  </conditionalFormatting>
  <conditionalFormatting sqref="N39">
    <cfRule type="cellIs" priority="471" dxfId="604" operator="equal">
      <formula>0</formula>
    </cfRule>
  </conditionalFormatting>
  <conditionalFormatting sqref="I40:J40">
    <cfRule type="cellIs" priority="455" dxfId="604" operator="equal">
      <formula>0</formula>
    </cfRule>
  </conditionalFormatting>
  <conditionalFormatting sqref="K40">
    <cfRule type="containsText" priority="451" dxfId="605" operator="containsText" text="Extremo">
      <formula>NOT(ISERROR(SEARCH("Extremo",K40)))</formula>
    </cfRule>
    <cfRule type="containsText" priority="452" dxfId="1" operator="containsText" text="Alto">
      <formula>NOT(ISERROR(SEARCH("Alto",K40)))</formula>
    </cfRule>
    <cfRule type="containsText" priority="453" dxfId="0" operator="containsText" text="Moderado">
      <formula>NOT(ISERROR(SEARCH("Moderado",K40)))</formula>
    </cfRule>
    <cfRule type="containsText" priority="454" dxfId="606" operator="containsText" text="Bajo">
      <formula>NOT(ISERROR(SEARCH("Bajo",K40)))</formula>
    </cfRule>
  </conditionalFormatting>
  <conditionalFormatting sqref="M40:N40">
    <cfRule type="cellIs" priority="445" dxfId="604" operator="equal">
      <formula>0</formula>
    </cfRule>
  </conditionalFormatting>
  <conditionalFormatting sqref="O40">
    <cfRule type="containsText" priority="441" dxfId="605" operator="containsText" text="Extremo">
      <formula>NOT(ISERROR(SEARCH("Extremo",O40)))</formula>
    </cfRule>
    <cfRule type="containsText" priority="442" dxfId="1" operator="containsText" text="Alto">
      <formula>NOT(ISERROR(SEARCH("Alto",O40)))</formula>
    </cfRule>
    <cfRule type="containsText" priority="443" dxfId="0" operator="containsText" text="Moderado">
      <formula>NOT(ISERROR(SEARCH("Moderado",O40)))</formula>
    </cfRule>
    <cfRule type="containsText" priority="444" dxfId="606" operator="containsText" text="Bajo">
      <formula>NOT(ISERROR(SEARCH("Bajo",O40)))</formula>
    </cfRule>
  </conditionalFormatting>
  <conditionalFormatting sqref="O51">
    <cfRule type="containsText" priority="357" dxfId="605" operator="containsText" text="Extremo">
      <formula>NOT(ISERROR(SEARCH("Extremo",O51)))</formula>
    </cfRule>
    <cfRule type="containsText" priority="358" dxfId="1" operator="containsText" text="Alto">
      <formula>NOT(ISERROR(SEARCH("Alto",O51)))</formula>
    </cfRule>
    <cfRule type="containsText" priority="359" dxfId="0" operator="containsText" text="Moderado">
      <formula>NOT(ISERROR(SEARCH("Moderado",O51)))</formula>
    </cfRule>
    <cfRule type="containsText" priority="360" dxfId="606" operator="containsText" text="Bajo">
      <formula>NOT(ISERROR(SEARCH("Bajo",O51)))</formula>
    </cfRule>
  </conditionalFormatting>
  <conditionalFormatting sqref="J112">
    <cfRule type="cellIs" priority="432" dxfId="604" operator="equal">
      <formula>0</formula>
    </cfRule>
  </conditionalFormatting>
  <conditionalFormatting sqref="J113">
    <cfRule type="cellIs" priority="431" dxfId="604" operator="equal">
      <formula>0</formula>
    </cfRule>
  </conditionalFormatting>
  <conditionalFormatting sqref="K112">
    <cfRule type="containsText" priority="427" dxfId="605" operator="containsText" text="Extremo">
      <formula>NOT(ISERROR(SEARCH("Extremo",K112)))</formula>
    </cfRule>
    <cfRule type="containsText" priority="428" dxfId="1" operator="containsText" text="Alto">
      <formula>NOT(ISERROR(SEARCH("Alto",K112)))</formula>
    </cfRule>
    <cfRule type="containsText" priority="429" dxfId="0" operator="containsText" text="Moderado">
      <formula>NOT(ISERROR(SEARCH("Moderado",K112)))</formula>
    </cfRule>
    <cfRule type="containsText" priority="430" dxfId="606" operator="containsText" text="Bajo">
      <formula>NOT(ISERROR(SEARCH("Bajo",K112)))</formula>
    </cfRule>
  </conditionalFormatting>
  <conditionalFormatting sqref="K113">
    <cfRule type="containsText" priority="423" dxfId="605" operator="containsText" text="Extremo">
      <formula>NOT(ISERROR(SEARCH("Extremo",K113)))</formula>
    </cfRule>
    <cfRule type="containsText" priority="424" dxfId="1" operator="containsText" text="Alto">
      <formula>NOT(ISERROR(SEARCH("Alto",K113)))</formula>
    </cfRule>
    <cfRule type="containsText" priority="425" dxfId="0" operator="containsText" text="Moderado">
      <formula>NOT(ISERROR(SEARCH("Moderado",K113)))</formula>
    </cfRule>
    <cfRule type="containsText" priority="426" dxfId="606" operator="containsText" text="Bajo">
      <formula>NOT(ISERROR(SEARCH("Bajo",K113)))</formula>
    </cfRule>
  </conditionalFormatting>
  <conditionalFormatting sqref="O64">
    <cfRule type="containsText" priority="333" dxfId="605" operator="containsText" text="Extremo">
      <formula>NOT(ISERROR(SEARCH("Extremo",O64)))</formula>
    </cfRule>
    <cfRule type="containsText" priority="334" dxfId="1" operator="containsText" text="Alto">
      <formula>NOT(ISERROR(SEARCH("Alto",O64)))</formula>
    </cfRule>
    <cfRule type="containsText" priority="335" dxfId="0" operator="containsText" text="Moderado">
      <formula>NOT(ISERROR(SEARCH("Moderado",O64)))</formula>
    </cfRule>
    <cfRule type="containsText" priority="336" dxfId="606" operator="containsText" text="Bajo">
      <formula>NOT(ISERROR(SEARCH("Bajo",O64)))</formula>
    </cfRule>
  </conditionalFormatting>
  <conditionalFormatting sqref="I66:J66">
    <cfRule type="cellIs" priority="332" dxfId="604" operator="equal">
      <formula>0</formula>
    </cfRule>
  </conditionalFormatting>
  <conditionalFormatting sqref="K66">
    <cfRule type="containsText" priority="328" dxfId="605" operator="containsText" text="Extremo">
      <formula>NOT(ISERROR(SEARCH("Extremo",K66)))</formula>
    </cfRule>
    <cfRule type="containsText" priority="329" dxfId="1" operator="containsText" text="Alto">
      <formula>NOT(ISERROR(SEARCH("Alto",K66)))</formula>
    </cfRule>
    <cfRule type="containsText" priority="330" dxfId="0" operator="containsText" text="Moderado">
      <formula>NOT(ISERROR(SEARCH("Moderado",K66)))</formula>
    </cfRule>
    <cfRule type="containsText" priority="331" dxfId="606" operator="containsText" text="Bajo">
      <formula>NOT(ISERROR(SEARCH("Bajo",K66)))</formula>
    </cfRule>
  </conditionalFormatting>
  <conditionalFormatting sqref="I46:J46">
    <cfRule type="cellIs" priority="417" dxfId="604" operator="equal">
      <formula>0</formula>
    </cfRule>
  </conditionalFormatting>
  <conditionalFormatting sqref="K46">
    <cfRule type="containsText" priority="413" dxfId="605" operator="containsText" text="Extremo">
      <formula>NOT(ISERROR(SEARCH("Extremo",K46)))</formula>
    </cfRule>
    <cfRule type="containsText" priority="414" dxfId="1" operator="containsText" text="Alto">
      <formula>NOT(ISERROR(SEARCH("Alto",K46)))</formula>
    </cfRule>
    <cfRule type="containsText" priority="415" dxfId="0" operator="containsText" text="Moderado">
      <formula>NOT(ISERROR(SEARCH("Moderado",K46)))</formula>
    </cfRule>
    <cfRule type="containsText" priority="416" dxfId="606" operator="containsText" text="Bajo">
      <formula>NOT(ISERROR(SEARCH("Bajo",K46)))</formula>
    </cfRule>
  </conditionalFormatting>
  <conditionalFormatting sqref="I51:J51">
    <cfRule type="cellIs" priority="407" dxfId="604" operator="equal">
      <formula>0</formula>
    </cfRule>
  </conditionalFormatting>
  <conditionalFormatting sqref="K51">
    <cfRule type="containsText" priority="403" dxfId="605" operator="containsText" text="Extremo">
      <formula>NOT(ISERROR(SEARCH("Extremo",K51)))</formula>
    </cfRule>
    <cfRule type="containsText" priority="404" dxfId="1" operator="containsText" text="Alto">
      <formula>NOT(ISERROR(SEARCH("Alto",K51)))</formula>
    </cfRule>
    <cfRule type="containsText" priority="405" dxfId="0" operator="containsText" text="Moderado">
      <formula>NOT(ISERROR(SEARCH("Moderado",K51)))</formula>
    </cfRule>
    <cfRule type="containsText" priority="406" dxfId="606" operator="containsText" text="Bajo">
      <formula>NOT(ISERROR(SEARCH("Bajo",K51)))</formula>
    </cfRule>
  </conditionalFormatting>
  <conditionalFormatting sqref="I54:J54">
    <cfRule type="cellIs" priority="402" dxfId="604" operator="equal">
      <formula>0</formula>
    </cfRule>
  </conditionalFormatting>
  <conditionalFormatting sqref="K54">
    <cfRule type="containsText" priority="398" dxfId="605" operator="containsText" text="Extremo">
      <formula>NOT(ISERROR(SEARCH("Extremo",K54)))</formula>
    </cfRule>
    <cfRule type="containsText" priority="399" dxfId="1" operator="containsText" text="Alto">
      <formula>NOT(ISERROR(SEARCH("Alto",K54)))</formula>
    </cfRule>
    <cfRule type="containsText" priority="400" dxfId="0" operator="containsText" text="Moderado">
      <formula>NOT(ISERROR(SEARCH("Moderado",K54)))</formula>
    </cfRule>
    <cfRule type="containsText" priority="401" dxfId="606" operator="containsText" text="Bajo">
      <formula>NOT(ISERROR(SEARCH("Bajo",K54)))</formula>
    </cfRule>
  </conditionalFormatting>
  <conditionalFormatting sqref="I60:J60">
    <cfRule type="cellIs" priority="387" dxfId="604" operator="equal">
      <formula>0</formula>
    </cfRule>
  </conditionalFormatting>
  <conditionalFormatting sqref="K60">
    <cfRule type="containsText" priority="383" dxfId="605" operator="containsText" text="Extremo">
      <formula>NOT(ISERROR(SEARCH("Extremo",K60)))</formula>
    </cfRule>
    <cfRule type="containsText" priority="384" dxfId="1" operator="containsText" text="Alto">
      <formula>NOT(ISERROR(SEARCH("Alto",K60)))</formula>
    </cfRule>
    <cfRule type="containsText" priority="385" dxfId="0" operator="containsText" text="Moderado">
      <formula>NOT(ISERROR(SEARCH("Moderado",K60)))</formula>
    </cfRule>
    <cfRule type="containsText" priority="386" dxfId="606" operator="containsText" text="Bajo">
      <formula>NOT(ISERROR(SEARCH("Bajo",K60)))</formula>
    </cfRule>
  </conditionalFormatting>
  <conditionalFormatting sqref="I61:J61">
    <cfRule type="cellIs" priority="382" dxfId="604" operator="equal">
      <formula>0</formula>
    </cfRule>
  </conditionalFormatting>
  <conditionalFormatting sqref="K61">
    <cfRule type="containsText" priority="378" dxfId="605" operator="containsText" text="Extremo">
      <formula>NOT(ISERROR(SEARCH("Extremo",K61)))</formula>
    </cfRule>
    <cfRule type="containsText" priority="379" dxfId="1" operator="containsText" text="Alto">
      <formula>NOT(ISERROR(SEARCH("Alto",K61)))</formula>
    </cfRule>
    <cfRule type="containsText" priority="380" dxfId="0" operator="containsText" text="Moderado">
      <formula>NOT(ISERROR(SEARCH("Moderado",K61)))</formula>
    </cfRule>
    <cfRule type="containsText" priority="381" dxfId="606" operator="containsText" text="Bajo">
      <formula>NOT(ISERROR(SEARCH("Bajo",K61)))</formula>
    </cfRule>
  </conditionalFormatting>
  <conditionalFormatting sqref="I64:J64">
    <cfRule type="cellIs" priority="377" dxfId="604" operator="equal">
      <formula>0</formula>
    </cfRule>
  </conditionalFormatting>
  <conditionalFormatting sqref="K64">
    <cfRule type="containsText" priority="373" dxfId="605" operator="containsText" text="Extremo">
      <formula>NOT(ISERROR(SEARCH("Extremo",K64)))</formula>
    </cfRule>
    <cfRule type="containsText" priority="374" dxfId="1" operator="containsText" text="Alto">
      <formula>NOT(ISERROR(SEARCH("Alto",K64)))</formula>
    </cfRule>
    <cfRule type="containsText" priority="375" dxfId="0" operator="containsText" text="Moderado">
      <formula>NOT(ISERROR(SEARCH("Moderado",K64)))</formula>
    </cfRule>
    <cfRule type="containsText" priority="376" dxfId="606" operator="containsText" text="Bajo">
      <formula>NOT(ISERROR(SEARCH("Bajo",K64)))</formula>
    </cfRule>
  </conditionalFormatting>
  <conditionalFormatting sqref="K27">
    <cfRule type="containsText" priority="306" dxfId="605" operator="containsText" text="Extremo">
      <formula>NOT(ISERROR(SEARCH("Extremo",K27)))</formula>
    </cfRule>
    <cfRule type="containsText" priority="307" dxfId="1" operator="containsText" text="Alto">
      <formula>NOT(ISERROR(SEARCH("Alto",K27)))</formula>
    </cfRule>
    <cfRule type="containsText" priority="308" dxfId="0" operator="containsText" text="Moderado">
      <formula>NOT(ISERROR(SEARCH("Moderado",K27)))</formula>
    </cfRule>
    <cfRule type="containsText" priority="309" dxfId="606" operator="containsText" text="Bajo">
      <formula>NOT(ISERROR(SEARCH("Bajo",K27)))</formula>
    </cfRule>
  </conditionalFormatting>
  <conditionalFormatting sqref="O46">
    <cfRule type="containsText" priority="365" dxfId="605" operator="containsText" text="Extremo">
      <formula>NOT(ISERROR(SEARCH("Extremo",O46)))</formula>
    </cfRule>
    <cfRule type="containsText" priority="366" dxfId="1" operator="containsText" text="Alto">
      <formula>NOT(ISERROR(SEARCH("Alto",O46)))</formula>
    </cfRule>
    <cfRule type="containsText" priority="367" dxfId="0" operator="containsText" text="Moderado">
      <formula>NOT(ISERROR(SEARCH("Moderado",O46)))</formula>
    </cfRule>
    <cfRule type="containsText" priority="368" dxfId="606" operator="containsText" text="Bajo">
      <formula>NOT(ISERROR(SEARCH("Bajo",O46)))</formula>
    </cfRule>
  </conditionalFormatting>
  <conditionalFormatting sqref="O54">
    <cfRule type="containsText" priority="353" dxfId="605" operator="containsText" text="Extremo">
      <formula>NOT(ISERROR(SEARCH("Extremo",O54)))</formula>
    </cfRule>
    <cfRule type="containsText" priority="354" dxfId="1" operator="containsText" text="Alto">
      <formula>NOT(ISERROR(SEARCH("Alto",O54)))</formula>
    </cfRule>
    <cfRule type="containsText" priority="355" dxfId="0" operator="containsText" text="Moderado">
      <formula>NOT(ISERROR(SEARCH("Moderado",O54)))</formula>
    </cfRule>
    <cfRule type="containsText" priority="356" dxfId="606" operator="containsText" text="Bajo">
      <formula>NOT(ISERROR(SEARCH("Bajo",O54)))</formula>
    </cfRule>
  </conditionalFormatting>
  <conditionalFormatting sqref="K49">
    <cfRule type="containsText" priority="300" dxfId="605" operator="containsText" text="Extremo">
      <formula>NOT(ISERROR(SEARCH("Extremo",K49)))</formula>
    </cfRule>
    <cfRule type="containsText" priority="301" dxfId="1" operator="containsText" text="Alto">
      <formula>NOT(ISERROR(SEARCH("Alto",K49)))</formula>
    </cfRule>
    <cfRule type="containsText" priority="302" dxfId="0" operator="containsText" text="Moderado">
      <formula>NOT(ISERROR(SEARCH("Moderado",K49)))</formula>
    </cfRule>
    <cfRule type="containsText" priority="303" dxfId="606" operator="containsText" text="Bajo">
      <formula>NOT(ISERROR(SEARCH("Bajo",K49)))</formula>
    </cfRule>
  </conditionalFormatting>
  <conditionalFormatting sqref="O60">
    <cfRule type="containsText" priority="341" dxfId="605" operator="containsText" text="Extremo">
      <formula>NOT(ISERROR(SEARCH("Extremo",O60)))</formula>
    </cfRule>
    <cfRule type="containsText" priority="342" dxfId="1" operator="containsText" text="Alto">
      <formula>NOT(ISERROR(SEARCH("Alto",O60)))</formula>
    </cfRule>
    <cfRule type="containsText" priority="343" dxfId="0" operator="containsText" text="Moderado">
      <formula>NOT(ISERROR(SEARCH("Moderado",O60)))</formula>
    </cfRule>
    <cfRule type="containsText" priority="344" dxfId="606" operator="containsText" text="Bajo">
      <formula>NOT(ISERROR(SEARCH("Bajo",O60)))</formula>
    </cfRule>
  </conditionalFormatting>
  <conditionalFormatting sqref="O61">
    <cfRule type="containsText" priority="337" dxfId="605" operator="containsText" text="Extremo">
      <formula>NOT(ISERROR(SEARCH("Extremo",O61)))</formula>
    </cfRule>
    <cfRule type="containsText" priority="338" dxfId="1" operator="containsText" text="Alto">
      <formula>NOT(ISERROR(SEARCH("Alto",O61)))</formula>
    </cfRule>
    <cfRule type="containsText" priority="339" dxfId="0" operator="containsText" text="Moderado">
      <formula>NOT(ISERROR(SEARCH("Moderado",O61)))</formula>
    </cfRule>
    <cfRule type="containsText" priority="340" dxfId="606" operator="containsText" text="Bajo">
      <formula>NOT(ISERROR(SEARCH("Bajo",O61)))</formula>
    </cfRule>
  </conditionalFormatting>
  <conditionalFormatting sqref="O66">
    <cfRule type="containsText" priority="324" dxfId="605" operator="containsText" text="Extremo">
      <formula>NOT(ISERROR(SEARCH("Extremo",O66)))</formula>
    </cfRule>
    <cfRule type="containsText" priority="325" dxfId="1" operator="containsText" text="Alto">
      <formula>NOT(ISERROR(SEARCH("Alto",O66)))</formula>
    </cfRule>
    <cfRule type="containsText" priority="326" dxfId="0" operator="containsText" text="Moderado">
      <formula>NOT(ISERROR(SEARCH("Moderado",O66)))</formula>
    </cfRule>
    <cfRule type="containsText" priority="327" dxfId="606" operator="containsText" text="Bajo">
      <formula>NOT(ISERROR(SEARCH("Bajo",O66)))</formula>
    </cfRule>
  </conditionalFormatting>
  <conditionalFormatting sqref="I45">
    <cfRule type="cellIs" priority="319" dxfId="604" operator="equal">
      <formula>0</formula>
    </cfRule>
  </conditionalFormatting>
  <conditionalFormatting sqref="J45">
    <cfRule type="cellIs" priority="318" dxfId="604" operator="equal">
      <formula>0</formula>
    </cfRule>
  </conditionalFormatting>
  <conditionalFormatting sqref="K45">
    <cfRule type="containsText" priority="314" dxfId="605" operator="containsText" text="Extremo">
      <formula>NOT(ISERROR(SEARCH("Extremo",K45)))</formula>
    </cfRule>
    <cfRule type="containsText" priority="315" dxfId="1" operator="containsText" text="Alto">
      <formula>NOT(ISERROR(SEARCH("Alto",K45)))</formula>
    </cfRule>
    <cfRule type="containsText" priority="316" dxfId="0" operator="containsText" text="Moderado">
      <formula>NOT(ISERROR(SEARCH("Moderado",K45)))</formula>
    </cfRule>
    <cfRule type="containsText" priority="317" dxfId="606" operator="containsText" text="Bajo">
      <formula>NOT(ISERROR(SEARCH("Bajo",K45)))</formula>
    </cfRule>
  </conditionalFormatting>
  <conditionalFormatting sqref="I49">
    <cfRule type="cellIs" priority="305" dxfId="604" operator="equal">
      <formula>0</formula>
    </cfRule>
  </conditionalFormatting>
  <conditionalFormatting sqref="J49">
    <cfRule type="cellIs" priority="304" dxfId="604" operator="equal">
      <formula>0</formula>
    </cfRule>
  </conditionalFormatting>
  <conditionalFormatting sqref="I57">
    <cfRule type="cellIs" priority="299" dxfId="604" operator="equal">
      <formula>0</formula>
    </cfRule>
  </conditionalFormatting>
  <conditionalFormatting sqref="J57">
    <cfRule type="cellIs" priority="298" dxfId="604" operator="equal">
      <formula>0</formula>
    </cfRule>
  </conditionalFormatting>
  <conditionalFormatting sqref="K57">
    <cfRule type="containsText" priority="294" dxfId="605" operator="containsText" text="Extremo">
      <formula>NOT(ISERROR(SEARCH("Extremo",K57)))</formula>
    </cfRule>
    <cfRule type="containsText" priority="295" dxfId="1" operator="containsText" text="Alto">
      <formula>NOT(ISERROR(SEARCH("Alto",K57)))</formula>
    </cfRule>
    <cfRule type="containsText" priority="296" dxfId="0" operator="containsText" text="Moderado">
      <formula>NOT(ISERROR(SEARCH("Moderado",K57)))</formula>
    </cfRule>
    <cfRule type="containsText" priority="297" dxfId="606" operator="containsText" text="Bajo">
      <formula>NOT(ISERROR(SEARCH("Bajo",K57)))</formula>
    </cfRule>
  </conditionalFormatting>
  <conditionalFormatting sqref="I58">
    <cfRule type="cellIs" priority="293" dxfId="604" operator="equal">
      <formula>0</formula>
    </cfRule>
  </conditionalFormatting>
  <conditionalFormatting sqref="J58">
    <cfRule type="cellIs" priority="292" dxfId="604" operator="equal">
      <formula>0</formula>
    </cfRule>
  </conditionalFormatting>
  <conditionalFormatting sqref="K58">
    <cfRule type="containsText" priority="288" dxfId="605" operator="containsText" text="Extremo">
      <formula>NOT(ISERROR(SEARCH("Extremo",K58)))</formula>
    </cfRule>
    <cfRule type="containsText" priority="289" dxfId="1" operator="containsText" text="Alto">
      <formula>NOT(ISERROR(SEARCH("Alto",K58)))</formula>
    </cfRule>
    <cfRule type="containsText" priority="290" dxfId="0" operator="containsText" text="Moderado">
      <formula>NOT(ISERROR(SEARCH("Moderado",K58)))</formula>
    </cfRule>
    <cfRule type="containsText" priority="291" dxfId="606" operator="containsText" text="Bajo">
      <formula>NOT(ISERROR(SEARCH("Bajo",K58)))</formula>
    </cfRule>
  </conditionalFormatting>
  <conditionalFormatting sqref="M45">
    <cfRule type="cellIs" priority="287" dxfId="604" operator="equal">
      <formula>0</formula>
    </cfRule>
  </conditionalFormatting>
  <conditionalFormatting sqref="N45">
    <cfRule type="cellIs" priority="286" dxfId="604" operator="equal">
      <formula>0</formula>
    </cfRule>
  </conditionalFormatting>
  <conditionalFormatting sqref="O45">
    <cfRule type="containsText" priority="282" dxfId="605" operator="containsText" text="Extremo">
      <formula>NOT(ISERROR(SEARCH("Extremo",O45)))</formula>
    </cfRule>
    <cfRule type="containsText" priority="283" dxfId="1" operator="containsText" text="Alto">
      <formula>NOT(ISERROR(SEARCH("Alto",O45)))</formula>
    </cfRule>
    <cfRule type="containsText" priority="284" dxfId="0" operator="containsText" text="Moderado">
      <formula>NOT(ISERROR(SEARCH("Moderado",O45)))</formula>
    </cfRule>
    <cfRule type="containsText" priority="285" dxfId="606" operator="containsText" text="Bajo">
      <formula>NOT(ISERROR(SEARCH("Bajo",O45)))</formula>
    </cfRule>
  </conditionalFormatting>
  <conditionalFormatting sqref="O30">
    <cfRule type="containsText" priority="234" dxfId="605" operator="containsText" text="Extremo">
      <formula>NOT(ISERROR(SEARCH("Extremo",O30)))</formula>
    </cfRule>
    <cfRule type="containsText" priority="235" dxfId="1" operator="containsText" text="Alto">
      <formula>NOT(ISERROR(SEARCH("Alto",O30)))</formula>
    </cfRule>
    <cfRule type="containsText" priority="236" dxfId="0" operator="containsText" text="Moderado">
      <formula>NOT(ISERROR(SEARCH("Moderado",O30)))</formula>
    </cfRule>
    <cfRule type="containsText" priority="237" dxfId="606" operator="containsText" text="Bajo">
      <formula>NOT(ISERROR(SEARCH("Bajo",O30)))</formula>
    </cfRule>
  </conditionalFormatting>
  <conditionalFormatting sqref="M49">
    <cfRule type="cellIs" priority="281" dxfId="604" operator="equal">
      <formula>0</formula>
    </cfRule>
  </conditionalFormatting>
  <conditionalFormatting sqref="N49">
    <cfRule type="cellIs" priority="280" dxfId="604" operator="equal">
      <formula>0</formula>
    </cfRule>
  </conditionalFormatting>
  <conditionalFormatting sqref="O49">
    <cfRule type="containsText" priority="276" dxfId="605" operator="containsText" text="Extremo">
      <formula>NOT(ISERROR(SEARCH("Extremo",O49)))</formula>
    </cfRule>
    <cfRule type="containsText" priority="277" dxfId="1" operator="containsText" text="Alto">
      <formula>NOT(ISERROR(SEARCH("Alto",O49)))</formula>
    </cfRule>
    <cfRule type="containsText" priority="278" dxfId="0" operator="containsText" text="Moderado">
      <formula>NOT(ISERROR(SEARCH("Moderado",O49)))</formula>
    </cfRule>
    <cfRule type="containsText" priority="279" dxfId="606" operator="containsText" text="Bajo">
      <formula>NOT(ISERROR(SEARCH("Bajo",O49)))</formula>
    </cfRule>
  </conditionalFormatting>
  <conditionalFormatting sqref="M57">
    <cfRule type="cellIs" priority="275" dxfId="604" operator="equal">
      <formula>0</formula>
    </cfRule>
  </conditionalFormatting>
  <conditionalFormatting sqref="N57">
    <cfRule type="cellIs" priority="274" dxfId="604" operator="equal">
      <formula>0</formula>
    </cfRule>
  </conditionalFormatting>
  <conditionalFormatting sqref="O57">
    <cfRule type="containsText" priority="270" dxfId="605" operator="containsText" text="Extremo">
      <formula>NOT(ISERROR(SEARCH("Extremo",O57)))</formula>
    </cfRule>
    <cfRule type="containsText" priority="271" dxfId="1" operator="containsText" text="Alto">
      <formula>NOT(ISERROR(SEARCH("Alto",O57)))</formula>
    </cfRule>
    <cfRule type="containsText" priority="272" dxfId="0" operator="containsText" text="Moderado">
      <formula>NOT(ISERROR(SEARCH("Moderado",O57)))</formula>
    </cfRule>
    <cfRule type="containsText" priority="273" dxfId="606" operator="containsText" text="Bajo">
      <formula>NOT(ISERROR(SEARCH("Bajo",O57)))</formula>
    </cfRule>
  </conditionalFormatting>
  <conditionalFormatting sqref="M58">
    <cfRule type="cellIs" priority="269" dxfId="604" operator="equal">
      <formula>0</formula>
    </cfRule>
  </conditionalFormatting>
  <conditionalFormatting sqref="N58">
    <cfRule type="cellIs" priority="268" dxfId="604" operator="equal">
      <formula>0</formula>
    </cfRule>
  </conditionalFormatting>
  <conditionalFormatting sqref="O58">
    <cfRule type="containsText" priority="264" dxfId="605" operator="containsText" text="Extremo">
      <formula>NOT(ISERROR(SEARCH("Extremo",O58)))</formula>
    </cfRule>
    <cfRule type="containsText" priority="265" dxfId="1" operator="containsText" text="Alto">
      <formula>NOT(ISERROR(SEARCH("Alto",O58)))</formula>
    </cfRule>
    <cfRule type="containsText" priority="266" dxfId="0" operator="containsText" text="Moderado">
      <formula>NOT(ISERROR(SEARCH("Moderado",O58)))</formula>
    </cfRule>
    <cfRule type="containsText" priority="267" dxfId="606" operator="containsText" text="Bajo">
      <formula>NOT(ISERROR(SEARCH("Bajo",O58)))</formula>
    </cfRule>
  </conditionalFormatting>
  <conditionalFormatting sqref="I26">
    <cfRule type="cellIs" priority="263" dxfId="604" operator="equal">
      <formula>0</formula>
    </cfRule>
  </conditionalFormatting>
  <conditionalFormatting sqref="J26">
    <cfRule type="cellIs" priority="262" dxfId="604" operator="equal">
      <formula>0</formula>
    </cfRule>
  </conditionalFormatting>
  <conditionalFormatting sqref="K26">
    <cfRule type="containsText" priority="258" dxfId="605" operator="containsText" text="Extremo">
      <formula>NOT(ISERROR(SEARCH("Extremo",K26)))</formula>
    </cfRule>
    <cfRule type="containsText" priority="259" dxfId="1" operator="containsText" text="Alto">
      <formula>NOT(ISERROR(SEARCH("Alto",K26)))</formula>
    </cfRule>
    <cfRule type="containsText" priority="260" dxfId="0" operator="containsText" text="Moderado">
      <formula>NOT(ISERROR(SEARCH("Moderado",K26)))</formula>
    </cfRule>
    <cfRule type="containsText" priority="261" dxfId="606" operator="containsText" text="Bajo">
      <formula>NOT(ISERROR(SEARCH("Bajo",K26)))</formula>
    </cfRule>
  </conditionalFormatting>
  <conditionalFormatting sqref="M26">
    <cfRule type="cellIs" priority="257" dxfId="604" operator="equal">
      <formula>0</formula>
    </cfRule>
  </conditionalFormatting>
  <conditionalFormatting sqref="N26">
    <cfRule type="cellIs" priority="256" dxfId="604" operator="equal">
      <formula>0</formula>
    </cfRule>
  </conditionalFormatting>
  <conditionalFormatting sqref="I30">
    <cfRule type="cellIs" priority="245" dxfId="604" operator="equal">
      <formula>0</formula>
    </cfRule>
  </conditionalFormatting>
  <conditionalFormatting sqref="J30">
    <cfRule type="cellIs" priority="244" dxfId="604" operator="equal">
      <formula>0</formula>
    </cfRule>
  </conditionalFormatting>
  <conditionalFormatting sqref="K30">
    <cfRule type="containsText" priority="240" dxfId="605" operator="containsText" text="Extremo">
      <formula>NOT(ISERROR(SEARCH("Extremo",K30)))</formula>
    </cfRule>
    <cfRule type="containsText" priority="241" dxfId="1" operator="containsText" text="Alto">
      <formula>NOT(ISERROR(SEARCH("Alto",K30)))</formula>
    </cfRule>
    <cfRule type="containsText" priority="242" dxfId="0" operator="containsText" text="Moderado">
      <formula>NOT(ISERROR(SEARCH("Moderado",K30)))</formula>
    </cfRule>
    <cfRule type="containsText" priority="243" dxfId="606" operator="containsText" text="Bajo">
      <formula>NOT(ISERROR(SEARCH("Bajo",K30)))</formula>
    </cfRule>
  </conditionalFormatting>
  <conditionalFormatting sqref="M30">
    <cfRule type="cellIs" priority="239" dxfId="604" operator="equal">
      <formula>0</formula>
    </cfRule>
  </conditionalFormatting>
  <conditionalFormatting sqref="N30">
    <cfRule type="cellIs" priority="238" dxfId="604" operator="equal">
      <formula>0</formula>
    </cfRule>
  </conditionalFormatting>
  <conditionalFormatting sqref="O98">
    <cfRule type="containsText" priority="225" dxfId="605" operator="containsText" text="Extremo">
      <formula>NOT(ISERROR(SEARCH("Extremo",O98)))</formula>
    </cfRule>
    <cfRule type="containsText" priority="226" dxfId="1" operator="containsText" text="Alto">
      <formula>NOT(ISERROR(SEARCH("Alto",O98)))</formula>
    </cfRule>
    <cfRule type="containsText" priority="227" dxfId="0" operator="containsText" text="Moderado">
      <formula>NOT(ISERROR(SEARCH("Moderado",O98)))</formula>
    </cfRule>
    <cfRule type="containsText" priority="228" dxfId="606" operator="containsText" text="Bajo">
      <formula>NOT(ISERROR(SEARCH("Bajo",O98)))</formula>
    </cfRule>
  </conditionalFormatting>
  <conditionalFormatting sqref="I98:J98">
    <cfRule type="cellIs" priority="233" dxfId="604" operator="equal">
      <formula>0</formula>
    </cfRule>
  </conditionalFormatting>
  <conditionalFormatting sqref="K98">
    <cfRule type="containsText" priority="229" dxfId="605" operator="containsText" text="Extremo">
      <formula>NOT(ISERROR(SEARCH("Extremo",K98)))</formula>
    </cfRule>
    <cfRule type="containsText" priority="230" dxfId="1" operator="containsText" text="Alto">
      <formula>NOT(ISERROR(SEARCH("Alto",K98)))</formula>
    </cfRule>
    <cfRule type="containsText" priority="231" dxfId="0" operator="containsText" text="Moderado">
      <formula>NOT(ISERROR(SEARCH("Moderado",K98)))</formula>
    </cfRule>
    <cfRule type="containsText" priority="232" dxfId="606" operator="containsText" text="Bajo">
      <formula>NOT(ISERROR(SEARCH("Bajo",K98)))</formula>
    </cfRule>
  </conditionalFormatting>
  <conditionalFormatting sqref="O26">
    <cfRule type="containsText" priority="217" dxfId="605" operator="containsText" text="Extremo">
      <formula>NOT(ISERROR(SEARCH("Extremo",O26)))</formula>
    </cfRule>
    <cfRule type="containsText" priority="218" dxfId="1" operator="containsText" text="Alto">
      <formula>NOT(ISERROR(SEARCH("Alto",O26)))</formula>
    </cfRule>
    <cfRule type="containsText" priority="219" dxfId="0" operator="containsText" text="Moderado">
      <formula>NOT(ISERROR(SEARCH("Moderado",O26)))</formula>
    </cfRule>
    <cfRule type="containsText" priority="220" dxfId="606" operator="containsText" text="Bajo">
      <formula>NOT(ISERROR(SEARCH("Bajo",O26)))</formula>
    </cfRule>
  </conditionalFormatting>
  <conditionalFormatting sqref="I36">
    <cfRule type="cellIs" priority="216" dxfId="604" operator="equal">
      <formula>0</formula>
    </cfRule>
  </conditionalFormatting>
  <conditionalFormatting sqref="J36">
    <cfRule type="cellIs" priority="215" dxfId="604" operator="equal">
      <formula>0</formula>
    </cfRule>
  </conditionalFormatting>
  <conditionalFormatting sqref="K36">
    <cfRule type="containsText" priority="211" dxfId="605" operator="containsText" text="Extremo">
      <formula>NOT(ISERROR(SEARCH("Extremo",K36)))</formula>
    </cfRule>
    <cfRule type="containsText" priority="212" dxfId="1" operator="containsText" text="Alto">
      <formula>NOT(ISERROR(SEARCH("Alto",K36)))</formula>
    </cfRule>
    <cfRule type="containsText" priority="213" dxfId="0" operator="containsText" text="Moderado">
      <formula>NOT(ISERROR(SEARCH("Moderado",K36)))</formula>
    </cfRule>
    <cfRule type="containsText" priority="214" dxfId="606" operator="containsText" text="Bajo">
      <formula>NOT(ISERROR(SEARCH("Bajo",K36)))</formula>
    </cfRule>
  </conditionalFormatting>
  <conditionalFormatting sqref="M36">
    <cfRule type="cellIs" priority="210" dxfId="604" operator="equal">
      <formula>0</formula>
    </cfRule>
  </conditionalFormatting>
  <conditionalFormatting sqref="N36">
    <cfRule type="cellIs" priority="209" dxfId="604" operator="equal">
      <formula>0</formula>
    </cfRule>
  </conditionalFormatting>
  <conditionalFormatting sqref="O36">
    <cfRule type="containsText" priority="205" dxfId="605" operator="containsText" text="Extremo">
      <formula>NOT(ISERROR(SEARCH("Extremo",O36)))</formula>
    </cfRule>
    <cfRule type="containsText" priority="206" dxfId="1" operator="containsText" text="Alto">
      <formula>NOT(ISERROR(SEARCH("Alto",O36)))</formula>
    </cfRule>
    <cfRule type="containsText" priority="207" dxfId="0" operator="containsText" text="Moderado">
      <formula>NOT(ISERROR(SEARCH("Moderado",O36)))</formula>
    </cfRule>
    <cfRule type="containsText" priority="208" dxfId="606" operator="containsText" text="Bajo">
      <formula>NOT(ISERROR(SEARCH("Bajo",O36)))</formula>
    </cfRule>
  </conditionalFormatting>
  <conditionalFormatting sqref="K39">
    <cfRule type="containsText" priority="201" dxfId="605" operator="containsText" text="Extremo">
      <formula>NOT(ISERROR(SEARCH("Extremo",K39)))</formula>
    </cfRule>
    <cfRule type="containsText" priority="202" dxfId="1" operator="containsText" text="Alto">
      <formula>NOT(ISERROR(SEARCH("Alto",K39)))</formula>
    </cfRule>
    <cfRule type="containsText" priority="203" dxfId="0" operator="containsText" text="Moderado">
      <formula>NOT(ISERROR(SEARCH("Moderado",K39)))</formula>
    </cfRule>
    <cfRule type="containsText" priority="204" dxfId="606" operator="containsText" text="Bajo">
      <formula>NOT(ISERROR(SEARCH("Bajo",K39)))</formula>
    </cfRule>
  </conditionalFormatting>
  <conditionalFormatting sqref="O39">
    <cfRule type="containsText" priority="197" dxfId="605" operator="containsText" text="Extremo">
      <formula>NOT(ISERROR(SEARCH("Extremo",O39)))</formula>
    </cfRule>
    <cfRule type="containsText" priority="198" dxfId="1" operator="containsText" text="Alto">
      <formula>NOT(ISERROR(SEARCH("Alto",O39)))</formula>
    </cfRule>
    <cfRule type="containsText" priority="199" dxfId="0" operator="containsText" text="Moderado">
      <formula>NOT(ISERROR(SEARCH("Moderado",O39)))</formula>
    </cfRule>
    <cfRule type="containsText" priority="200" dxfId="606" operator="containsText" text="Bajo">
      <formula>NOT(ISERROR(SEARCH("Bajo",O39)))</formula>
    </cfRule>
  </conditionalFormatting>
  <conditionalFormatting sqref="K68">
    <cfRule type="containsText" priority="193" dxfId="605" operator="containsText" text="Extremo">
      <formula>NOT(ISERROR(SEARCH("Extremo",K68)))</formula>
    </cfRule>
    <cfRule type="containsText" priority="194" dxfId="1" operator="containsText" text="Alto">
      <formula>NOT(ISERROR(SEARCH("Alto",K68)))</formula>
    </cfRule>
    <cfRule type="containsText" priority="195" dxfId="0" operator="containsText" text="Moderado">
      <formula>NOT(ISERROR(SEARCH("Moderado",K68)))</formula>
    </cfRule>
    <cfRule type="containsText" priority="196" dxfId="606" operator="containsText" text="Bajo">
      <formula>NOT(ISERROR(SEARCH("Bajo",K68)))</formula>
    </cfRule>
  </conditionalFormatting>
  <conditionalFormatting sqref="K69">
    <cfRule type="containsText" priority="189" dxfId="605" operator="containsText" text="Extremo">
      <formula>NOT(ISERROR(SEARCH("Extremo",K69)))</formula>
    </cfRule>
    <cfRule type="containsText" priority="190" dxfId="1" operator="containsText" text="Alto">
      <formula>NOT(ISERROR(SEARCH("Alto",K69)))</formula>
    </cfRule>
    <cfRule type="containsText" priority="191" dxfId="0" operator="containsText" text="Moderado">
      <formula>NOT(ISERROR(SEARCH("Moderado",K69)))</formula>
    </cfRule>
    <cfRule type="containsText" priority="192" dxfId="606" operator="containsText" text="Bajo">
      <formula>NOT(ISERROR(SEARCH("Bajo",K69)))</formula>
    </cfRule>
  </conditionalFormatting>
  <conditionalFormatting sqref="O68">
    <cfRule type="containsText" priority="185" dxfId="605" operator="containsText" text="Extremo">
      <formula>NOT(ISERROR(SEARCH("Extremo",O68)))</formula>
    </cfRule>
    <cfRule type="containsText" priority="186" dxfId="1" operator="containsText" text="Alto">
      <formula>NOT(ISERROR(SEARCH("Alto",O68)))</formula>
    </cfRule>
    <cfRule type="containsText" priority="187" dxfId="0" operator="containsText" text="Moderado">
      <formula>NOT(ISERROR(SEARCH("Moderado",O68)))</formula>
    </cfRule>
    <cfRule type="containsText" priority="188" dxfId="606" operator="containsText" text="Bajo">
      <formula>NOT(ISERROR(SEARCH("Bajo",O68)))</formula>
    </cfRule>
  </conditionalFormatting>
  <conditionalFormatting sqref="O69">
    <cfRule type="containsText" priority="181" dxfId="605" operator="containsText" text="Extremo">
      <formula>NOT(ISERROR(SEARCH("Extremo",O69)))</formula>
    </cfRule>
    <cfRule type="containsText" priority="182" dxfId="1" operator="containsText" text="Alto">
      <formula>NOT(ISERROR(SEARCH("Alto",O69)))</formula>
    </cfRule>
    <cfRule type="containsText" priority="183" dxfId="0" operator="containsText" text="Moderado">
      <formula>NOT(ISERROR(SEARCH("Moderado",O69)))</formula>
    </cfRule>
    <cfRule type="containsText" priority="184" dxfId="606" operator="containsText" text="Bajo">
      <formula>NOT(ISERROR(SEARCH("Bajo",O69)))</formula>
    </cfRule>
  </conditionalFormatting>
  <conditionalFormatting sqref="K75">
    <cfRule type="containsText" priority="177" dxfId="605" operator="containsText" text="Extremo">
      <formula>NOT(ISERROR(SEARCH("Extremo",K75)))</formula>
    </cfRule>
    <cfRule type="containsText" priority="178" dxfId="1" operator="containsText" text="Alto">
      <formula>NOT(ISERROR(SEARCH("Alto",K75)))</formula>
    </cfRule>
    <cfRule type="containsText" priority="179" dxfId="0" operator="containsText" text="Moderado">
      <formula>NOT(ISERROR(SEARCH("Moderado",K75)))</formula>
    </cfRule>
    <cfRule type="containsText" priority="180" dxfId="606" operator="containsText" text="Bajo">
      <formula>NOT(ISERROR(SEARCH("Bajo",K75)))</formula>
    </cfRule>
  </conditionalFormatting>
  <conditionalFormatting sqref="O75">
    <cfRule type="containsText" priority="173" dxfId="605" operator="containsText" text="Extremo">
      <formula>NOT(ISERROR(SEARCH("Extremo",O75)))</formula>
    </cfRule>
    <cfRule type="containsText" priority="174" dxfId="1" operator="containsText" text="Alto">
      <formula>NOT(ISERROR(SEARCH("Alto",O75)))</formula>
    </cfRule>
    <cfRule type="containsText" priority="175" dxfId="0" operator="containsText" text="Moderado">
      <formula>NOT(ISERROR(SEARCH("Moderado",O75)))</formula>
    </cfRule>
    <cfRule type="containsText" priority="176" dxfId="606" operator="containsText" text="Bajo">
      <formula>NOT(ISERROR(SEARCH("Bajo",O75)))</formula>
    </cfRule>
  </conditionalFormatting>
  <conditionalFormatting sqref="K80">
    <cfRule type="containsText" priority="169" dxfId="605" operator="containsText" text="Extremo">
      <formula>NOT(ISERROR(SEARCH("Extremo",K80)))</formula>
    </cfRule>
    <cfRule type="containsText" priority="170" dxfId="1" operator="containsText" text="Alto">
      <formula>NOT(ISERROR(SEARCH("Alto",K80)))</formula>
    </cfRule>
    <cfRule type="containsText" priority="171" dxfId="0" operator="containsText" text="Moderado">
      <formula>NOT(ISERROR(SEARCH("Moderado",K80)))</formula>
    </cfRule>
    <cfRule type="containsText" priority="172" dxfId="606" operator="containsText" text="Bajo">
      <formula>NOT(ISERROR(SEARCH("Bajo",K80)))</formula>
    </cfRule>
  </conditionalFormatting>
  <conditionalFormatting sqref="O80">
    <cfRule type="containsText" priority="165" dxfId="605" operator="containsText" text="Extremo">
      <formula>NOT(ISERROR(SEARCH("Extremo",O80)))</formula>
    </cfRule>
    <cfRule type="containsText" priority="166" dxfId="1" operator="containsText" text="Alto">
      <formula>NOT(ISERROR(SEARCH("Alto",O80)))</formula>
    </cfRule>
    <cfRule type="containsText" priority="167" dxfId="0" operator="containsText" text="Moderado">
      <formula>NOT(ISERROR(SEARCH("Moderado",O80)))</formula>
    </cfRule>
    <cfRule type="containsText" priority="168" dxfId="606" operator="containsText" text="Bajo">
      <formula>NOT(ISERROR(SEARCH("Bajo",O80)))</formula>
    </cfRule>
  </conditionalFormatting>
  <conditionalFormatting sqref="K91">
    <cfRule type="containsText" priority="161" dxfId="605" operator="containsText" text="Extremo">
      <formula>NOT(ISERROR(SEARCH("Extremo",K91)))</formula>
    </cfRule>
    <cfRule type="containsText" priority="162" dxfId="1" operator="containsText" text="Alto">
      <formula>NOT(ISERROR(SEARCH("Alto",K91)))</formula>
    </cfRule>
    <cfRule type="containsText" priority="163" dxfId="0" operator="containsText" text="Moderado">
      <formula>NOT(ISERROR(SEARCH("Moderado",K91)))</formula>
    </cfRule>
    <cfRule type="containsText" priority="164" dxfId="606" operator="containsText" text="Bajo">
      <formula>NOT(ISERROR(SEARCH("Bajo",K91)))</formula>
    </cfRule>
  </conditionalFormatting>
  <conditionalFormatting sqref="O91">
    <cfRule type="containsText" priority="157" dxfId="605" operator="containsText" text="Extremo">
      <formula>NOT(ISERROR(SEARCH("Extremo",O91)))</formula>
    </cfRule>
    <cfRule type="containsText" priority="158" dxfId="1" operator="containsText" text="Alto">
      <formula>NOT(ISERROR(SEARCH("Alto",O91)))</formula>
    </cfRule>
    <cfRule type="containsText" priority="159" dxfId="0" operator="containsText" text="Moderado">
      <formula>NOT(ISERROR(SEARCH("Moderado",O91)))</formula>
    </cfRule>
    <cfRule type="containsText" priority="160" dxfId="606" operator="containsText" text="Bajo">
      <formula>NOT(ISERROR(SEARCH("Bajo",O91)))</formula>
    </cfRule>
  </conditionalFormatting>
  <conditionalFormatting sqref="K93">
    <cfRule type="containsText" priority="153" dxfId="605" operator="containsText" text="Extremo">
      <formula>NOT(ISERROR(SEARCH("Extremo",K93)))</formula>
    </cfRule>
    <cfRule type="containsText" priority="154" dxfId="1" operator="containsText" text="Alto">
      <formula>NOT(ISERROR(SEARCH("Alto",K93)))</formula>
    </cfRule>
    <cfRule type="containsText" priority="155" dxfId="0" operator="containsText" text="Moderado">
      <formula>NOT(ISERROR(SEARCH("Moderado",K93)))</formula>
    </cfRule>
    <cfRule type="containsText" priority="156" dxfId="606" operator="containsText" text="Bajo">
      <formula>NOT(ISERROR(SEARCH("Bajo",K93)))</formula>
    </cfRule>
  </conditionalFormatting>
  <conditionalFormatting sqref="O93">
    <cfRule type="containsText" priority="149" dxfId="605" operator="containsText" text="Extremo">
      <formula>NOT(ISERROR(SEARCH("Extremo",O93)))</formula>
    </cfRule>
    <cfRule type="containsText" priority="150" dxfId="1" operator="containsText" text="Alto">
      <formula>NOT(ISERROR(SEARCH("Alto",O93)))</formula>
    </cfRule>
    <cfRule type="containsText" priority="151" dxfId="0" operator="containsText" text="Moderado">
      <formula>NOT(ISERROR(SEARCH("Moderado",O93)))</formula>
    </cfRule>
    <cfRule type="containsText" priority="152" dxfId="606" operator="containsText" text="Bajo">
      <formula>NOT(ISERROR(SEARCH("Bajo",O93)))</formula>
    </cfRule>
  </conditionalFormatting>
  <conditionalFormatting sqref="K94">
    <cfRule type="containsText" priority="145" dxfId="605" operator="containsText" text="Extremo">
      <formula>NOT(ISERROR(SEARCH("Extremo",K94)))</formula>
    </cfRule>
    <cfRule type="containsText" priority="146" dxfId="1" operator="containsText" text="Alto">
      <formula>NOT(ISERROR(SEARCH("Alto",K94)))</formula>
    </cfRule>
    <cfRule type="containsText" priority="147" dxfId="0" operator="containsText" text="Moderado">
      <formula>NOT(ISERROR(SEARCH("Moderado",K94)))</formula>
    </cfRule>
    <cfRule type="containsText" priority="148" dxfId="606" operator="containsText" text="Bajo">
      <formula>NOT(ISERROR(SEARCH("Bajo",K94)))</formula>
    </cfRule>
  </conditionalFormatting>
  <conditionalFormatting sqref="O94">
    <cfRule type="containsText" priority="141" dxfId="605" operator="containsText" text="Extremo">
      <formula>NOT(ISERROR(SEARCH("Extremo",O94)))</formula>
    </cfRule>
    <cfRule type="containsText" priority="142" dxfId="1" operator="containsText" text="Alto">
      <formula>NOT(ISERROR(SEARCH("Alto",O94)))</formula>
    </cfRule>
    <cfRule type="containsText" priority="143" dxfId="0" operator="containsText" text="Moderado">
      <formula>NOT(ISERROR(SEARCH("Moderado",O94)))</formula>
    </cfRule>
    <cfRule type="containsText" priority="144" dxfId="606" operator="containsText" text="Bajo">
      <formula>NOT(ISERROR(SEARCH("Bajo",O94)))</formula>
    </cfRule>
  </conditionalFormatting>
  <conditionalFormatting sqref="K114">
    <cfRule type="containsText" priority="137" dxfId="605" operator="containsText" text="Extremo">
      <formula>NOT(ISERROR(SEARCH("Extremo",K114)))</formula>
    </cfRule>
    <cfRule type="containsText" priority="138" dxfId="1" operator="containsText" text="Alto">
      <formula>NOT(ISERROR(SEARCH("Alto",K114)))</formula>
    </cfRule>
    <cfRule type="containsText" priority="139" dxfId="0" operator="containsText" text="Moderado">
      <formula>NOT(ISERROR(SEARCH("Moderado",K114)))</formula>
    </cfRule>
    <cfRule type="containsText" priority="140" dxfId="606" operator="containsText" text="Bajo">
      <formula>NOT(ISERROR(SEARCH("Bajo",K114)))</formula>
    </cfRule>
  </conditionalFormatting>
  <conditionalFormatting sqref="O114">
    <cfRule type="containsText" priority="133" dxfId="605" operator="containsText" text="Extremo">
      <formula>NOT(ISERROR(SEARCH("Extremo",O114)))</formula>
    </cfRule>
    <cfRule type="containsText" priority="134" dxfId="1" operator="containsText" text="Alto">
      <formula>NOT(ISERROR(SEARCH("Alto",O114)))</formula>
    </cfRule>
    <cfRule type="containsText" priority="135" dxfId="0" operator="containsText" text="Moderado">
      <formula>NOT(ISERROR(SEARCH("Moderado",O114)))</formula>
    </cfRule>
    <cfRule type="containsText" priority="136" dxfId="606" operator="containsText" text="Bajo">
      <formula>NOT(ISERROR(SEARCH("Bajo",O114)))</formula>
    </cfRule>
  </conditionalFormatting>
  <conditionalFormatting sqref="K124">
    <cfRule type="containsText" priority="129" dxfId="605" operator="containsText" text="Extremo">
      <formula>NOT(ISERROR(SEARCH("Extremo",K124)))</formula>
    </cfRule>
    <cfRule type="containsText" priority="130" dxfId="1" operator="containsText" text="Alto">
      <formula>NOT(ISERROR(SEARCH("Alto",K124)))</formula>
    </cfRule>
    <cfRule type="containsText" priority="131" dxfId="0" operator="containsText" text="Moderado">
      <formula>NOT(ISERROR(SEARCH("Moderado",K124)))</formula>
    </cfRule>
    <cfRule type="containsText" priority="132" dxfId="606" operator="containsText" text="Bajo">
      <formula>NOT(ISERROR(SEARCH("Bajo",K124)))</formula>
    </cfRule>
  </conditionalFormatting>
  <conditionalFormatting sqref="O124">
    <cfRule type="containsText" priority="125" dxfId="605" operator="containsText" text="Extremo">
      <formula>NOT(ISERROR(SEARCH("Extremo",O124)))</formula>
    </cfRule>
    <cfRule type="containsText" priority="126" dxfId="1" operator="containsText" text="Alto">
      <formula>NOT(ISERROR(SEARCH("Alto",O124)))</formula>
    </cfRule>
    <cfRule type="containsText" priority="127" dxfId="0" operator="containsText" text="Moderado">
      <formula>NOT(ISERROR(SEARCH("Moderado",O124)))</formula>
    </cfRule>
    <cfRule type="containsText" priority="128" dxfId="606" operator="containsText" text="Bajo">
      <formula>NOT(ISERROR(SEARCH("Bajo",O124)))</formula>
    </cfRule>
  </conditionalFormatting>
  <conditionalFormatting sqref="N112">
    <cfRule type="cellIs" priority="124" dxfId="604" operator="equal">
      <formula>0</formula>
    </cfRule>
  </conditionalFormatting>
  <conditionalFormatting sqref="O112">
    <cfRule type="containsText" priority="120" dxfId="605" operator="containsText" text="Extremo">
      <formula>NOT(ISERROR(SEARCH("Extremo",O112)))</formula>
    </cfRule>
    <cfRule type="containsText" priority="121" dxfId="1" operator="containsText" text="Alto">
      <formula>NOT(ISERROR(SEARCH("Alto",O112)))</formula>
    </cfRule>
    <cfRule type="containsText" priority="122" dxfId="0" operator="containsText" text="Moderado">
      <formula>NOT(ISERROR(SEARCH("Moderado",O112)))</formula>
    </cfRule>
    <cfRule type="containsText" priority="123" dxfId="606" operator="containsText" text="Bajo">
      <formula>NOT(ISERROR(SEARCH("Bajo",O112)))</formula>
    </cfRule>
  </conditionalFormatting>
  <conditionalFormatting sqref="O113">
    <cfRule type="containsText" priority="116" dxfId="605" operator="containsText" text="Extremo">
      <formula>NOT(ISERROR(SEARCH("Extremo",O113)))</formula>
    </cfRule>
    <cfRule type="containsText" priority="117" dxfId="1" operator="containsText" text="Alto">
      <formula>NOT(ISERROR(SEARCH("Alto",O113)))</formula>
    </cfRule>
    <cfRule type="containsText" priority="118" dxfId="0" operator="containsText" text="Moderado">
      <formula>NOT(ISERROR(SEARCH("Moderado",O113)))</formula>
    </cfRule>
    <cfRule type="containsText" priority="119" dxfId="606" operator="containsText" text="Bajo">
      <formula>NOT(ISERROR(SEARCH("Bajo",O113)))</formula>
    </cfRule>
  </conditionalFormatting>
  <conditionalFormatting sqref="N113">
    <cfRule type="cellIs" priority="115" dxfId="604" operator="equal">
      <formula>0</formula>
    </cfRule>
  </conditionalFormatting>
  <conditionalFormatting sqref="I130">
    <cfRule type="cellIs" priority="114" dxfId="604" operator="equal">
      <formula>0</formula>
    </cfRule>
  </conditionalFormatting>
  <conditionalFormatting sqref="J130">
    <cfRule type="cellIs" priority="113" dxfId="604" operator="equal">
      <formula>0</formula>
    </cfRule>
  </conditionalFormatting>
  <conditionalFormatting sqref="I131">
    <cfRule type="cellIs" priority="112" dxfId="604" operator="equal">
      <formula>0</formula>
    </cfRule>
  </conditionalFormatting>
  <conditionalFormatting sqref="J131">
    <cfRule type="cellIs" priority="111" dxfId="604" operator="equal">
      <formula>0</formula>
    </cfRule>
  </conditionalFormatting>
  <conditionalFormatting sqref="K131">
    <cfRule type="containsText" priority="107" dxfId="605" operator="containsText" text="Extremo">
      <formula>NOT(ISERROR(SEARCH("Extremo",K131)))</formula>
    </cfRule>
    <cfRule type="containsText" priority="108" dxfId="1" operator="containsText" text="Alto">
      <formula>NOT(ISERROR(SEARCH("Alto",K131)))</formula>
    </cfRule>
    <cfRule type="containsText" priority="109" dxfId="0" operator="containsText" text="Moderado">
      <formula>NOT(ISERROR(SEARCH("Moderado",K131)))</formula>
    </cfRule>
    <cfRule type="containsText" priority="110" dxfId="606" operator="containsText" text="Bajo">
      <formula>NOT(ISERROR(SEARCH("Bajo",K131)))</formula>
    </cfRule>
  </conditionalFormatting>
  <conditionalFormatting sqref="K130">
    <cfRule type="containsText" priority="103" dxfId="605" operator="containsText" text="Extremo">
      <formula>NOT(ISERROR(SEARCH("Extremo",K130)))</formula>
    </cfRule>
    <cfRule type="containsText" priority="104" dxfId="1" operator="containsText" text="Alto">
      <formula>NOT(ISERROR(SEARCH("Alto",K130)))</formula>
    </cfRule>
    <cfRule type="containsText" priority="105" dxfId="0" operator="containsText" text="Moderado">
      <formula>NOT(ISERROR(SEARCH("Moderado",K130)))</formula>
    </cfRule>
    <cfRule type="containsText" priority="106" dxfId="606" operator="containsText" text="Bajo">
      <formula>NOT(ISERROR(SEARCH("Bajo",K130)))</formula>
    </cfRule>
  </conditionalFormatting>
  <conditionalFormatting sqref="M131">
    <cfRule type="cellIs" priority="102" dxfId="604" operator="equal">
      <formula>0</formula>
    </cfRule>
  </conditionalFormatting>
  <conditionalFormatting sqref="N131">
    <cfRule type="cellIs" priority="101" dxfId="604" operator="equal">
      <formula>0</formula>
    </cfRule>
  </conditionalFormatting>
  <conditionalFormatting sqref="M130">
    <cfRule type="cellIs" priority="100" dxfId="604" operator="equal">
      <formula>0</formula>
    </cfRule>
  </conditionalFormatting>
  <conditionalFormatting sqref="N130">
    <cfRule type="cellIs" priority="99" dxfId="604" operator="equal">
      <formula>0</formula>
    </cfRule>
  </conditionalFormatting>
  <conditionalFormatting sqref="O131">
    <cfRule type="containsText" priority="95" dxfId="605" operator="containsText" text="Extremo">
      <formula>NOT(ISERROR(SEARCH("Extremo",O131)))</formula>
    </cfRule>
    <cfRule type="containsText" priority="96" dxfId="1" operator="containsText" text="Alto">
      <formula>NOT(ISERROR(SEARCH("Alto",O131)))</formula>
    </cfRule>
    <cfRule type="containsText" priority="97" dxfId="0" operator="containsText" text="Moderado">
      <formula>NOT(ISERROR(SEARCH("Moderado",O131)))</formula>
    </cfRule>
    <cfRule type="containsText" priority="98" dxfId="606" operator="containsText" text="Bajo">
      <formula>NOT(ISERROR(SEARCH("Bajo",O131)))</formula>
    </cfRule>
  </conditionalFormatting>
  <conditionalFormatting sqref="O130">
    <cfRule type="containsText" priority="91" dxfId="605" operator="containsText" text="Extremo">
      <formula>NOT(ISERROR(SEARCH("Extremo",O130)))</formula>
    </cfRule>
    <cfRule type="containsText" priority="92" dxfId="1" operator="containsText" text="Alto">
      <formula>NOT(ISERROR(SEARCH("Alto",O130)))</formula>
    </cfRule>
    <cfRule type="containsText" priority="93" dxfId="0" operator="containsText" text="Moderado">
      <formula>NOT(ISERROR(SEARCH("Moderado",O130)))</formula>
    </cfRule>
    <cfRule type="containsText" priority="94" dxfId="606" operator="containsText" text="Bajo">
      <formula>NOT(ISERROR(SEARCH("Bajo",O130)))</formula>
    </cfRule>
  </conditionalFormatting>
  <conditionalFormatting sqref="I25:J25">
    <cfRule type="cellIs" priority="40" dxfId="604" operator="equal">
      <formula>0</formula>
    </cfRule>
  </conditionalFormatting>
  <conditionalFormatting sqref="M21:N21">
    <cfRule type="cellIs" priority="35" dxfId="604" operator="equal">
      <formula>0</formula>
    </cfRule>
  </conditionalFormatting>
  <conditionalFormatting sqref="O21">
    <cfRule type="containsText" priority="31" dxfId="605" operator="containsText" text="Extremo">
      <formula>NOT(ISERROR(SEARCH("Extremo",O21)))</formula>
    </cfRule>
    <cfRule type="containsText" priority="32" dxfId="1" operator="containsText" text="Alto">
      <formula>NOT(ISERROR(SEARCH("Alto",O21)))</formula>
    </cfRule>
    <cfRule type="containsText" priority="33" dxfId="0" operator="containsText" text="Moderado">
      <formula>NOT(ISERROR(SEARCH("Moderado",O21)))</formula>
    </cfRule>
    <cfRule type="containsText" priority="34" dxfId="606" operator="containsText" text="Bajo">
      <formula>NOT(ISERROR(SEARCH("Bajo",O21)))</formula>
    </cfRule>
  </conditionalFormatting>
  <conditionalFormatting sqref="I21:J21">
    <cfRule type="cellIs" priority="60" dxfId="604" operator="equal">
      <formula>0</formula>
    </cfRule>
  </conditionalFormatting>
  <conditionalFormatting sqref="K21">
    <cfRule type="containsText" priority="56" dxfId="605" operator="containsText" text="Extremo">
      <formula>NOT(ISERROR(SEARCH("Extremo",K21)))</formula>
    </cfRule>
    <cfRule type="containsText" priority="57" dxfId="1" operator="containsText" text="Alto">
      <formula>NOT(ISERROR(SEARCH("Alto",K21)))</formula>
    </cfRule>
    <cfRule type="containsText" priority="58" dxfId="0" operator="containsText" text="Moderado">
      <formula>NOT(ISERROR(SEARCH("Moderado",K21)))</formula>
    </cfRule>
    <cfRule type="containsText" priority="59" dxfId="606" operator="containsText" text="Bajo">
      <formula>NOT(ISERROR(SEARCH("Bajo",K21)))</formula>
    </cfRule>
  </conditionalFormatting>
  <conditionalFormatting sqref="I22:J22">
    <cfRule type="cellIs" priority="55" dxfId="604" operator="equal">
      <formula>0</formula>
    </cfRule>
  </conditionalFormatting>
  <conditionalFormatting sqref="K22">
    <cfRule type="containsText" priority="51" dxfId="605" operator="containsText" text="Extremo">
      <formula>NOT(ISERROR(SEARCH("Extremo",K22)))</formula>
    </cfRule>
    <cfRule type="containsText" priority="52" dxfId="1" operator="containsText" text="Alto">
      <formula>NOT(ISERROR(SEARCH("Alto",K22)))</formula>
    </cfRule>
    <cfRule type="containsText" priority="53" dxfId="0" operator="containsText" text="Moderado">
      <formula>NOT(ISERROR(SEARCH("Moderado",K22)))</formula>
    </cfRule>
    <cfRule type="containsText" priority="54" dxfId="606" operator="containsText" text="Bajo">
      <formula>NOT(ISERROR(SEARCH("Bajo",K22)))</formula>
    </cfRule>
  </conditionalFormatting>
  <conditionalFormatting sqref="I23:J23">
    <cfRule type="cellIs" priority="50" dxfId="604" operator="equal">
      <formula>0</formula>
    </cfRule>
  </conditionalFormatting>
  <conditionalFormatting sqref="K23">
    <cfRule type="containsText" priority="46" dxfId="605" operator="containsText" text="Extremo">
      <formula>NOT(ISERROR(SEARCH("Extremo",K23)))</formula>
    </cfRule>
    <cfRule type="containsText" priority="47" dxfId="1" operator="containsText" text="Alto">
      <formula>NOT(ISERROR(SEARCH("Alto",K23)))</formula>
    </cfRule>
    <cfRule type="containsText" priority="48" dxfId="0" operator="containsText" text="Moderado">
      <formula>NOT(ISERROR(SEARCH("Moderado",K23)))</formula>
    </cfRule>
    <cfRule type="containsText" priority="49" dxfId="606" operator="containsText" text="Bajo">
      <formula>NOT(ISERROR(SEARCH("Bajo",K23)))</formula>
    </cfRule>
  </conditionalFormatting>
  <conditionalFormatting sqref="I24:J24">
    <cfRule type="cellIs" priority="45" dxfId="604" operator="equal">
      <formula>0</formula>
    </cfRule>
  </conditionalFormatting>
  <conditionalFormatting sqref="K24">
    <cfRule type="containsText" priority="41" dxfId="605" operator="containsText" text="Extremo">
      <formula>NOT(ISERROR(SEARCH("Extremo",K24)))</formula>
    </cfRule>
    <cfRule type="containsText" priority="42" dxfId="1" operator="containsText" text="Alto">
      <formula>NOT(ISERROR(SEARCH("Alto",K24)))</formula>
    </cfRule>
    <cfRule type="containsText" priority="43" dxfId="0" operator="containsText" text="Moderado">
      <formula>NOT(ISERROR(SEARCH("Moderado",K24)))</formula>
    </cfRule>
    <cfRule type="containsText" priority="44" dxfId="606" operator="containsText" text="Bajo">
      <formula>NOT(ISERROR(SEARCH("Bajo",K24)))</formula>
    </cfRule>
  </conditionalFormatting>
  <conditionalFormatting sqref="M22:N22">
    <cfRule type="cellIs" priority="30" dxfId="604" operator="equal">
      <formula>0</formula>
    </cfRule>
  </conditionalFormatting>
  <conditionalFormatting sqref="K25">
    <cfRule type="containsText" priority="36" dxfId="605" operator="containsText" text="Extremo">
      <formula>NOT(ISERROR(SEARCH("Extremo",K25)))</formula>
    </cfRule>
    <cfRule type="containsText" priority="37" dxfId="1" operator="containsText" text="Alto">
      <formula>NOT(ISERROR(SEARCH("Alto",K25)))</formula>
    </cfRule>
    <cfRule type="containsText" priority="38" dxfId="0" operator="containsText" text="Moderado">
      <formula>NOT(ISERROR(SEARCH("Moderado",K25)))</formula>
    </cfRule>
    <cfRule type="containsText" priority="39" dxfId="606" operator="containsText" text="Bajo">
      <formula>NOT(ISERROR(SEARCH("Bajo",K25)))</formula>
    </cfRule>
  </conditionalFormatting>
  <conditionalFormatting sqref="M23:N23">
    <cfRule type="cellIs" priority="25" dxfId="604" operator="equal">
      <formula>0</formula>
    </cfRule>
  </conditionalFormatting>
  <conditionalFormatting sqref="O23">
    <cfRule type="containsText" priority="21" dxfId="605" operator="containsText" text="Extremo">
      <formula>NOT(ISERROR(SEARCH("Extremo",O23)))</formula>
    </cfRule>
    <cfRule type="containsText" priority="22" dxfId="1" operator="containsText" text="Alto">
      <formula>NOT(ISERROR(SEARCH("Alto",O23)))</formula>
    </cfRule>
    <cfRule type="containsText" priority="23" dxfId="0" operator="containsText" text="Moderado">
      <formula>NOT(ISERROR(SEARCH("Moderado",O23)))</formula>
    </cfRule>
    <cfRule type="containsText" priority="24" dxfId="606" operator="containsText" text="Bajo">
      <formula>NOT(ISERROR(SEARCH("Bajo",O23)))</formula>
    </cfRule>
  </conditionalFormatting>
  <conditionalFormatting sqref="O22">
    <cfRule type="containsText" priority="26" dxfId="605" operator="containsText" text="Extremo">
      <formula>NOT(ISERROR(SEARCH("Extremo",O22)))</formula>
    </cfRule>
    <cfRule type="containsText" priority="27" dxfId="1" operator="containsText" text="Alto">
      <formula>NOT(ISERROR(SEARCH("Alto",O22)))</formula>
    </cfRule>
    <cfRule type="containsText" priority="28" dxfId="0" operator="containsText" text="Moderado">
      <formula>NOT(ISERROR(SEARCH("Moderado",O22)))</formula>
    </cfRule>
    <cfRule type="containsText" priority="29" dxfId="606" operator="containsText" text="Bajo">
      <formula>NOT(ISERROR(SEARCH("Bajo",O22)))</formula>
    </cfRule>
  </conditionalFormatting>
  <conditionalFormatting sqref="M24:N24">
    <cfRule type="cellIs" priority="20" dxfId="604" operator="equal">
      <formula>0</formula>
    </cfRule>
  </conditionalFormatting>
  <conditionalFormatting sqref="O24">
    <cfRule type="containsText" priority="16" dxfId="605" operator="containsText" text="Extremo">
      <formula>NOT(ISERROR(SEARCH("Extremo",O24)))</formula>
    </cfRule>
    <cfRule type="containsText" priority="17" dxfId="1" operator="containsText" text="Alto">
      <formula>NOT(ISERROR(SEARCH("Alto",O24)))</formula>
    </cfRule>
    <cfRule type="containsText" priority="18" dxfId="0" operator="containsText" text="Moderado">
      <formula>NOT(ISERROR(SEARCH("Moderado",O24)))</formula>
    </cfRule>
    <cfRule type="containsText" priority="19" dxfId="606" operator="containsText" text="Bajo">
      <formula>NOT(ISERROR(SEARCH("Bajo",O24)))</formula>
    </cfRule>
  </conditionalFormatting>
  <conditionalFormatting sqref="M25:N25">
    <cfRule type="cellIs" priority="15" dxfId="604" operator="equal">
      <formula>0</formula>
    </cfRule>
  </conditionalFormatting>
  <conditionalFormatting sqref="O25">
    <cfRule type="containsText" priority="11" dxfId="605" operator="containsText" text="Extremo">
      <formula>NOT(ISERROR(SEARCH("Extremo",O25)))</formula>
    </cfRule>
    <cfRule type="containsText" priority="12" dxfId="1" operator="containsText" text="Alto">
      <formula>NOT(ISERROR(SEARCH("Alto",O25)))</formula>
    </cfRule>
    <cfRule type="containsText" priority="13" dxfId="0" operator="containsText" text="Moderado">
      <formula>NOT(ISERROR(SEARCH("Moderado",O25)))</formula>
    </cfRule>
    <cfRule type="containsText" priority="14" dxfId="606" operator="containsText" text="Bajo">
      <formula>NOT(ISERROR(SEARCH("Bajo",O25)))</formula>
    </cfRule>
  </conditionalFormatting>
  <conditionalFormatting sqref="I105:J105">
    <cfRule type="cellIs" priority="10" dxfId="604" operator="equal">
      <formula>0</formula>
    </cfRule>
  </conditionalFormatting>
  <conditionalFormatting sqref="K105">
    <cfRule type="containsText" priority="6" dxfId="605" operator="containsText" text="Extremo">
      <formula>NOT(ISERROR(SEARCH("Extremo",K105)))</formula>
    </cfRule>
    <cfRule type="containsText" priority="7" dxfId="1" operator="containsText" text="Alto">
      <formula>NOT(ISERROR(SEARCH("Alto",K105)))</formula>
    </cfRule>
    <cfRule type="containsText" priority="8" dxfId="0" operator="containsText" text="Moderado">
      <formula>NOT(ISERROR(SEARCH("Moderado",K105)))</formula>
    </cfRule>
    <cfRule type="containsText" priority="9" dxfId="606" operator="containsText" text="Bajo">
      <formula>NOT(ISERROR(SEARCH("Bajo",K105)))</formula>
    </cfRule>
  </conditionalFormatting>
  <conditionalFormatting sqref="M105:N105">
    <cfRule type="cellIs" priority="5" dxfId="604" operator="equal">
      <formula>0</formula>
    </cfRule>
  </conditionalFormatting>
  <conditionalFormatting sqref="O105">
    <cfRule type="containsText" priority="1" dxfId="605" operator="containsText" text="Extremo">
      <formula>NOT(ISERROR(SEARCH("Extremo",O105)))</formula>
    </cfRule>
    <cfRule type="containsText" priority="2" dxfId="1" operator="containsText" text="Alto">
      <formula>NOT(ISERROR(SEARCH("Alto",O105)))</formula>
    </cfRule>
    <cfRule type="containsText" priority="3" dxfId="0" operator="containsText" text="Moderado">
      <formula>NOT(ISERROR(SEARCH("Moderado",O105)))</formula>
    </cfRule>
    <cfRule type="containsText" priority="4" dxfId="606" operator="containsText" text="Bajo">
      <formula>NOT(ISERROR(SEARCH("Bajo",O105)))</formula>
    </cfRule>
  </conditionalFormatting>
  <dataValidations count="1">
    <dataValidation allowBlank="1" showInputMessage="1" showErrorMessage="1" sqref="Q101 Q98:Q99 Q95:Q96 Q107:Q109 Q67:Q69 Q49:Q58 Q60 Q114 Q132:Q134 Q6:Q20 Q25:Q46"/>
  </dataValidations>
  <hyperlinks>
    <hyperlink ref="J5" location="'Estructura de Riesgos FP'!F3" display="Impacto"/>
    <hyperlink ref="I5" location="'Estructura de Riesgos FP'!E3" display="Probabilidad"/>
    <hyperlink ref="N5" location="'Estructura de Riesgos FP'!F3" display="Impacto"/>
    <hyperlink ref="M5" location="'Estructura de Riesgos FP'!E3" display="Probabilidad"/>
  </hyperlinks>
  <printOptions/>
  <pageMargins left="0.31496062992125984" right="0.31496062992125984" top="0.35433070866141736" bottom="0.35433070866141736" header="0" footer="0"/>
  <pageSetup horizontalDpi="600" verticalDpi="600" orientation="landscape" paperSize="9" scale="21" r:id="rId4"/>
  <rowBreaks count="1" manualBreakCount="1">
    <brk id="39" max="20" man="1"/>
  </rowBreaks>
  <drawing r:id="rId3"/>
  <legacyDrawing r:id="rId2"/>
</worksheet>
</file>

<file path=xl/worksheets/sheet3.xml><?xml version="1.0" encoding="utf-8"?>
<worksheet xmlns="http://schemas.openxmlformats.org/spreadsheetml/2006/main" xmlns:r="http://schemas.openxmlformats.org/officeDocument/2006/relationships">
  <dimension ref="A1:AL15"/>
  <sheetViews>
    <sheetView view="pageBreakPreview" zoomScale="60" zoomScaleNormal="40" zoomScalePageLayoutView="0" workbookViewId="0" topLeftCell="A1">
      <pane xSplit="1" ySplit="5" topLeftCell="B12" activePane="bottomRight" state="frozen"/>
      <selection pane="topLeft" activeCell="A11" sqref="A11"/>
      <selection pane="topRight" activeCell="A11" sqref="A11"/>
      <selection pane="bottomLeft" activeCell="A11" sqref="A11"/>
      <selection pane="bottomRight" activeCell="B12" sqref="B12"/>
    </sheetView>
  </sheetViews>
  <sheetFormatPr defaultColWidth="11.421875" defaultRowHeight="15"/>
  <cols>
    <col min="1" max="2" width="15.140625" style="0" customWidth="1"/>
    <col min="3" max="4" width="46.140625" style="0" customWidth="1"/>
    <col min="5" max="6" width="35.7109375" style="3" customWidth="1"/>
    <col min="7" max="7" width="50.7109375" style="2" customWidth="1"/>
    <col min="8" max="8" width="46.7109375" style="1" customWidth="1"/>
    <col min="9" max="9" width="26.8515625" style="3" customWidth="1"/>
    <col min="10" max="10" width="3.140625" style="0" hidden="1" customWidth="1"/>
    <col min="11" max="11" width="45.8515625" style="0" customWidth="1"/>
  </cols>
  <sheetData>
    <row r="1" spans="1:11" ht="39.75" customHeight="1">
      <c r="A1" s="324"/>
      <c r="B1" s="325"/>
      <c r="C1" s="325"/>
      <c r="D1" s="325"/>
      <c r="E1" s="325"/>
      <c r="F1" s="600" t="s">
        <v>579</v>
      </c>
      <c r="G1" s="600"/>
      <c r="H1" s="600"/>
      <c r="I1" s="600"/>
      <c r="J1" s="600"/>
      <c r="K1" s="330" t="s">
        <v>562</v>
      </c>
    </row>
    <row r="2" spans="1:11" ht="39.75" customHeight="1">
      <c r="A2" s="326"/>
      <c r="B2" s="327"/>
      <c r="C2" s="327"/>
      <c r="D2" s="327"/>
      <c r="E2" s="327"/>
      <c r="F2" s="600"/>
      <c r="G2" s="600"/>
      <c r="H2" s="600"/>
      <c r="I2" s="600"/>
      <c r="J2" s="600"/>
      <c r="K2" s="331" t="s">
        <v>598</v>
      </c>
    </row>
    <row r="3" spans="1:11" ht="54.75" customHeight="1" thickBot="1">
      <c r="A3" s="328"/>
      <c r="B3" s="329"/>
      <c r="C3" s="329"/>
      <c r="D3" s="329"/>
      <c r="E3" s="329"/>
      <c r="F3" s="600"/>
      <c r="G3" s="600"/>
      <c r="H3" s="600"/>
      <c r="I3" s="600"/>
      <c r="J3" s="600"/>
      <c r="K3" s="332" t="s">
        <v>599</v>
      </c>
    </row>
    <row r="4" spans="1:38" ht="15" customHeight="1" thickBot="1" thickTop="1">
      <c r="A4" s="678" t="s">
        <v>10</v>
      </c>
      <c r="B4" s="680" t="s">
        <v>203</v>
      </c>
      <c r="C4" s="678" t="s">
        <v>204</v>
      </c>
      <c r="D4" s="680" t="s">
        <v>596</v>
      </c>
      <c r="E4" s="682" t="s">
        <v>574</v>
      </c>
      <c r="F4" s="680" t="s">
        <v>575</v>
      </c>
      <c r="G4" s="677" t="s">
        <v>576</v>
      </c>
      <c r="H4" s="676" t="s">
        <v>5</v>
      </c>
      <c r="I4" s="676" t="s">
        <v>6</v>
      </c>
      <c r="J4" s="676" t="s">
        <v>440</v>
      </c>
      <c r="K4" s="674" t="s">
        <v>561</v>
      </c>
      <c r="L4" s="5"/>
      <c r="M4" s="5"/>
      <c r="N4" s="5"/>
      <c r="O4" s="5"/>
      <c r="P4" s="5"/>
      <c r="Q4" s="5"/>
      <c r="R4" s="5"/>
      <c r="S4" s="5"/>
      <c r="T4" s="5"/>
      <c r="U4" s="5"/>
      <c r="V4" s="5"/>
      <c r="W4" s="5"/>
      <c r="X4" s="5"/>
      <c r="Y4" s="5"/>
      <c r="Z4" s="5"/>
      <c r="AA4" s="5"/>
      <c r="AB4" s="5"/>
      <c r="AC4" s="5"/>
      <c r="AD4" s="5"/>
      <c r="AE4" s="5"/>
      <c r="AF4" s="5"/>
      <c r="AG4" s="5"/>
      <c r="AH4" s="5"/>
      <c r="AI4" s="5"/>
      <c r="AJ4" s="5"/>
      <c r="AK4" s="5"/>
      <c r="AL4" s="5"/>
    </row>
    <row r="5" spans="1:38" ht="84" customHeight="1" thickTop="1">
      <c r="A5" s="679"/>
      <c r="B5" s="681"/>
      <c r="C5" s="679"/>
      <c r="D5" s="681"/>
      <c r="E5" s="680"/>
      <c r="F5" s="681"/>
      <c r="G5" s="688"/>
      <c r="H5" s="677"/>
      <c r="I5" s="677"/>
      <c r="J5" s="677"/>
      <c r="K5" s="675"/>
      <c r="L5" s="5"/>
      <c r="M5" s="5"/>
      <c r="N5" s="5"/>
      <c r="O5" s="5"/>
      <c r="P5" s="5"/>
      <c r="Q5" s="5"/>
      <c r="R5" s="5"/>
      <c r="S5" s="5"/>
      <c r="T5" s="5"/>
      <c r="U5" s="5"/>
      <c r="V5" s="5"/>
      <c r="W5" s="5"/>
      <c r="X5" s="5"/>
      <c r="Y5" s="5"/>
      <c r="Z5" s="5"/>
      <c r="AA5" s="5"/>
      <c r="AB5" s="5"/>
      <c r="AC5" s="5"/>
      <c r="AD5" s="5"/>
      <c r="AE5" s="5"/>
      <c r="AF5" s="5"/>
      <c r="AG5" s="5"/>
      <c r="AH5" s="5"/>
      <c r="AI5" s="5"/>
      <c r="AJ5" s="5"/>
      <c r="AK5" s="5"/>
      <c r="AL5" s="5"/>
    </row>
    <row r="6" spans="1:38" ht="84" customHeight="1">
      <c r="A6" s="663" t="s">
        <v>124</v>
      </c>
      <c r="B6" s="665" t="s">
        <v>193</v>
      </c>
      <c r="C6" s="667" t="s">
        <v>186</v>
      </c>
      <c r="D6" s="344" t="s">
        <v>445</v>
      </c>
      <c r="E6" s="366" t="s">
        <v>577</v>
      </c>
      <c r="F6" s="356" t="s">
        <v>209</v>
      </c>
      <c r="G6" s="276" t="s">
        <v>578</v>
      </c>
      <c r="H6" s="148" t="s">
        <v>563</v>
      </c>
      <c r="I6" s="142" t="s">
        <v>138</v>
      </c>
      <c r="J6" s="348" t="s">
        <v>411</v>
      </c>
      <c r="K6" s="376">
        <f>(0.5/1)*100</f>
        <v>50</v>
      </c>
      <c r="L6" s="5"/>
      <c r="M6" s="5"/>
      <c r="N6" s="5"/>
      <c r="O6" s="5"/>
      <c r="P6" s="5"/>
      <c r="Q6" s="5"/>
      <c r="R6" s="5"/>
      <c r="S6" s="5"/>
      <c r="T6" s="5"/>
      <c r="U6" s="5"/>
      <c r="V6" s="5"/>
      <c r="W6" s="5"/>
      <c r="X6" s="5"/>
      <c r="Y6" s="5"/>
      <c r="Z6" s="5"/>
      <c r="AA6" s="5"/>
      <c r="AB6" s="5"/>
      <c r="AC6" s="5"/>
      <c r="AD6" s="5"/>
      <c r="AE6" s="5"/>
      <c r="AF6" s="5"/>
      <c r="AG6" s="5"/>
      <c r="AH6" s="5"/>
      <c r="AI6" s="5"/>
      <c r="AJ6" s="5"/>
      <c r="AK6" s="5"/>
      <c r="AL6" s="5"/>
    </row>
    <row r="7" spans="1:38" ht="103.5" customHeight="1">
      <c r="A7" s="663"/>
      <c r="B7" s="665"/>
      <c r="C7" s="667"/>
      <c r="D7" s="344" t="s">
        <v>446</v>
      </c>
      <c r="E7" s="374" t="s">
        <v>580</v>
      </c>
      <c r="F7" s="357" t="s">
        <v>213</v>
      </c>
      <c r="G7" s="266" t="s">
        <v>581</v>
      </c>
      <c r="H7" s="150" t="s">
        <v>441</v>
      </c>
      <c r="I7" s="142" t="s">
        <v>138</v>
      </c>
      <c r="J7" s="317" t="s">
        <v>415</v>
      </c>
      <c r="K7" s="377">
        <v>0</v>
      </c>
      <c r="L7" s="5"/>
      <c r="M7" s="5"/>
      <c r="N7" s="5"/>
      <c r="O7" s="5"/>
      <c r="P7" s="5"/>
      <c r="Q7" s="5"/>
      <c r="R7" s="5"/>
      <c r="S7" s="5"/>
      <c r="T7" s="5"/>
      <c r="U7" s="5"/>
      <c r="V7" s="5"/>
      <c r="W7" s="5"/>
      <c r="X7" s="5"/>
      <c r="Y7" s="5"/>
      <c r="Z7" s="5"/>
      <c r="AA7" s="5"/>
      <c r="AB7" s="5"/>
      <c r="AC7" s="5"/>
      <c r="AD7" s="5"/>
      <c r="AE7" s="5"/>
      <c r="AF7" s="5"/>
      <c r="AG7" s="5"/>
      <c r="AH7" s="5"/>
      <c r="AI7" s="5"/>
      <c r="AJ7" s="5"/>
      <c r="AK7" s="5"/>
      <c r="AL7" s="5"/>
    </row>
    <row r="8" spans="1:20" s="4" customFormat="1" ht="60" customHeight="1">
      <c r="A8" s="664"/>
      <c r="B8" s="666"/>
      <c r="C8" s="668"/>
      <c r="D8" s="345" t="s">
        <v>448</v>
      </c>
      <c r="E8" s="346" t="s">
        <v>582</v>
      </c>
      <c r="F8" s="375" t="s">
        <v>209</v>
      </c>
      <c r="G8" s="266" t="s">
        <v>583</v>
      </c>
      <c r="H8" s="189" t="s">
        <v>370</v>
      </c>
      <c r="I8" s="39" t="s">
        <v>371</v>
      </c>
      <c r="J8" s="349" t="s">
        <v>424</v>
      </c>
      <c r="K8" s="377"/>
      <c r="L8" s="6"/>
      <c r="M8" s="6"/>
      <c r="N8" s="6"/>
      <c r="O8" s="6"/>
      <c r="P8" s="6"/>
      <c r="Q8" s="6"/>
      <c r="R8" s="6"/>
      <c r="S8" s="6"/>
      <c r="T8" s="6"/>
    </row>
    <row r="9" spans="1:20" s="4" customFormat="1" ht="108.75" customHeight="1">
      <c r="A9" s="337" t="s">
        <v>503</v>
      </c>
      <c r="B9" s="338" t="s">
        <v>194</v>
      </c>
      <c r="C9" s="339" t="s">
        <v>187</v>
      </c>
      <c r="D9" s="347"/>
      <c r="E9" s="341" t="s">
        <v>584</v>
      </c>
      <c r="F9" s="342" t="s">
        <v>209</v>
      </c>
      <c r="G9" s="279" t="s">
        <v>585</v>
      </c>
      <c r="H9" s="152" t="s">
        <v>502</v>
      </c>
      <c r="I9" s="359" t="s">
        <v>122</v>
      </c>
      <c r="J9" s="349"/>
      <c r="K9" s="377"/>
      <c r="L9" s="6"/>
      <c r="M9" s="6"/>
      <c r="N9" s="6"/>
      <c r="O9" s="6"/>
      <c r="P9" s="6"/>
      <c r="Q9" s="6"/>
      <c r="R9" s="6"/>
      <c r="S9" s="6"/>
      <c r="T9" s="6"/>
    </row>
    <row r="10" spans="1:20" ht="140.25" customHeight="1" thickBot="1">
      <c r="A10" s="372" t="s">
        <v>153</v>
      </c>
      <c r="B10" s="370" t="s">
        <v>194</v>
      </c>
      <c r="C10" s="369" t="s">
        <v>187</v>
      </c>
      <c r="D10" s="344" t="s">
        <v>449</v>
      </c>
      <c r="E10" s="355" t="s">
        <v>586</v>
      </c>
      <c r="F10" s="371" t="s">
        <v>209</v>
      </c>
      <c r="G10" s="279" t="s">
        <v>587</v>
      </c>
      <c r="H10" s="186" t="s">
        <v>325</v>
      </c>
      <c r="I10" s="373" t="s">
        <v>172</v>
      </c>
      <c r="J10" s="350" t="s">
        <v>426</v>
      </c>
      <c r="K10" s="377"/>
      <c r="L10" s="5"/>
      <c r="M10" s="5"/>
      <c r="N10" s="5"/>
      <c r="O10" s="5"/>
      <c r="P10" s="5"/>
      <c r="Q10" s="5"/>
      <c r="R10" s="5"/>
      <c r="S10" s="5"/>
      <c r="T10" s="5"/>
    </row>
    <row r="11" spans="1:20" ht="154.5" customHeight="1" thickBot="1">
      <c r="A11" s="368" t="s">
        <v>21</v>
      </c>
      <c r="B11" s="367" t="s">
        <v>201</v>
      </c>
      <c r="C11" s="362" t="s">
        <v>200</v>
      </c>
      <c r="D11" s="358" t="s">
        <v>453</v>
      </c>
      <c r="E11" s="366" t="s">
        <v>588</v>
      </c>
      <c r="F11" s="360" t="s">
        <v>209</v>
      </c>
      <c r="G11" s="271" t="s">
        <v>589</v>
      </c>
      <c r="H11" s="354" t="s">
        <v>177</v>
      </c>
      <c r="I11" s="373" t="s">
        <v>138</v>
      </c>
      <c r="J11" s="318"/>
      <c r="K11" s="377"/>
      <c r="L11" s="5"/>
      <c r="M11" s="5"/>
      <c r="N11" s="5"/>
      <c r="O11" s="5"/>
      <c r="P11" s="5"/>
      <c r="Q11" s="5"/>
      <c r="R11" s="5"/>
      <c r="S11" s="5"/>
      <c r="T11" s="5"/>
    </row>
    <row r="12" spans="1:20" ht="187.5" customHeight="1">
      <c r="A12" s="502" t="s">
        <v>125</v>
      </c>
      <c r="B12" s="504" t="s">
        <v>202</v>
      </c>
      <c r="C12" s="503" t="s">
        <v>186</v>
      </c>
      <c r="D12" s="501" t="s">
        <v>454</v>
      </c>
      <c r="E12" s="505" t="s">
        <v>590</v>
      </c>
      <c r="F12" s="499" t="s">
        <v>208</v>
      </c>
      <c r="G12" s="500" t="s">
        <v>591</v>
      </c>
      <c r="H12" s="500" t="s">
        <v>744</v>
      </c>
      <c r="I12" s="506" t="s">
        <v>120</v>
      </c>
      <c r="J12" s="320"/>
      <c r="K12" s="545">
        <v>0.9</v>
      </c>
      <c r="L12" s="5"/>
      <c r="M12" s="5"/>
      <c r="N12" s="5"/>
      <c r="O12" s="5"/>
      <c r="P12" s="5"/>
      <c r="Q12" s="5"/>
      <c r="R12" s="5"/>
      <c r="S12" s="5"/>
      <c r="T12" s="5"/>
    </row>
    <row r="13" spans="1:38" ht="115.5" customHeight="1">
      <c r="A13" s="379" t="s">
        <v>126</v>
      </c>
      <c r="B13" s="361" t="s">
        <v>195</v>
      </c>
      <c r="C13" s="340" t="s">
        <v>187</v>
      </c>
      <c r="D13" s="378" t="s">
        <v>456</v>
      </c>
      <c r="E13" s="364" t="s">
        <v>592</v>
      </c>
      <c r="F13" s="343" t="s">
        <v>213</v>
      </c>
      <c r="G13" s="274" t="s">
        <v>593</v>
      </c>
      <c r="H13" s="353" t="s">
        <v>136</v>
      </c>
      <c r="I13" s="269" t="s">
        <v>133</v>
      </c>
      <c r="J13" s="352"/>
      <c r="K13" s="351"/>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153" customHeight="1">
      <c r="A14" s="363" t="s">
        <v>129</v>
      </c>
      <c r="B14" s="507" t="s">
        <v>198</v>
      </c>
      <c r="C14" s="487" t="s">
        <v>189</v>
      </c>
      <c r="D14" s="365" t="s">
        <v>460</v>
      </c>
      <c r="E14" s="137" t="s">
        <v>594</v>
      </c>
      <c r="F14" s="357" t="s">
        <v>208</v>
      </c>
      <c r="G14" s="314" t="s">
        <v>595</v>
      </c>
      <c r="H14" s="470" t="s">
        <v>143</v>
      </c>
      <c r="I14" s="173" t="s">
        <v>133</v>
      </c>
      <c r="J14" s="5"/>
      <c r="K14" s="508"/>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11" ht="141" thickBot="1">
      <c r="A15" s="509" t="s">
        <v>139</v>
      </c>
      <c r="B15" s="510" t="s">
        <v>192</v>
      </c>
      <c r="C15" s="511" t="s">
        <v>681</v>
      </c>
      <c r="D15" s="517" t="s">
        <v>463</v>
      </c>
      <c r="E15" s="512" t="s">
        <v>682</v>
      </c>
      <c r="F15" s="118" t="s">
        <v>209</v>
      </c>
      <c r="G15" s="513" t="s">
        <v>683</v>
      </c>
      <c r="H15" s="514" t="s">
        <v>684</v>
      </c>
      <c r="I15" s="174" t="s">
        <v>685</v>
      </c>
      <c r="J15" s="515"/>
      <c r="K15" s="516">
        <v>1</v>
      </c>
    </row>
  </sheetData>
  <sheetProtection/>
  <mergeCells count="15">
    <mergeCell ref="K4:K5"/>
    <mergeCell ref="G4:G5"/>
    <mergeCell ref="H4:H5"/>
    <mergeCell ref="I4:I5"/>
    <mergeCell ref="C6:C8"/>
    <mergeCell ref="B6:B8"/>
    <mergeCell ref="A6:A8"/>
    <mergeCell ref="F1:J3"/>
    <mergeCell ref="A4:A5"/>
    <mergeCell ref="B4:B5"/>
    <mergeCell ref="C4:C5"/>
    <mergeCell ref="D4:D5"/>
    <mergeCell ref="E4:E5"/>
    <mergeCell ref="F4:F5"/>
    <mergeCell ref="J4:J5"/>
  </mergeCells>
  <dataValidations count="1">
    <dataValidation allowBlank="1" showInputMessage="1" showErrorMessage="1" sqref="G6:G11 G13 G16:G17"/>
  </dataValidations>
  <printOptions/>
  <pageMargins left="0.31496062992125984" right="0.31496062992125984" top="0.35433070866141736" bottom="0.35433070866141736" header="0" footer="0"/>
  <pageSetup horizontalDpi="600" verticalDpi="600" orientation="landscape" paperSize="9" scale="2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Mapa de Riesgo</dc:title>
  <dc:subject/>
  <dc:creator>Alexander Hernandez Zorro;Oficina de Gestión de Tecnología Informática y de Telecomunicaciones</dc:creator>
  <cp:keywords>Mapa de riesgo</cp:keywords>
  <dc:description/>
  <cp:lastModifiedBy>PAULA RUIZ</cp:lastModifiedBy>
  <cp:lastPrinted>2020-01-31T22:36:51Z</cp:lastPrinted>
  <dcterms:created xsi:type="dcterms:W3CDTF">2017-05-09T14:17:41Z</dcterms:created>
  <dcterms:modified xsi:type="dcterms:W3CDTF">2020-10-20T23:00:28Z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