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110" windowHeight="7455" tabRatio="601" activeTab="0"/>
  </bookViews>
  <sheets>
    <sheet name="PFR" sheetId="1" r:id="rId1"/>
  </sheets>
  <definedNames>
    <definedName name="_xlnm.Print_Area" localSheetId="0">'PFR'!$A$1:$AE$17</definedName>
    <definedName name="_xlnm.Print_Titles" localSheetId="0">'PFR'!$1:$9</definedName>
    <definedName name="Z_690B6F67_B07E_4576_802D_03F34D115F9A_.wvu.PrintTitles" localSheetId="0" hidden="1">'PFR'!$8:$9</definedName>
    <definedName name="Z_690B6F67_B07E_4576_802D_03F34D115F9A_.wvu.Rows" localSheetId="0" hidden="1">'PFR'!#REF!,'PFR'!#REF!</definedName>
  </definedNames>
  <calcPr fullCalcOnLoad="1"/>
</workbook>
</file>

<file path=xl/comments1.xml><?xml version="1.0" encoding="utf-8"?>
<comments xmlns="http://schemas.openxmlformats.org/spreadsheetml/2006/main">
  <authors>
    <author>Colossus User</author>
  </authors>
  <commentList>
    <comment ref="R9" authorId="0">
      <text>
        <r>
          <rPr>
            <b/>
            <sz val="8"/>
            <rFont val="Tahoma"/>
            <family val="2"/>
          </rPr>
          <t>TABLA 2 
CUNATI.</t>
        </r>
        <r>
          <rPr>
            <sz val="8"/>
            <rFont val="Tahoma"/>
            <family val="2"/>
          </rPr>
          <t xml:space="preserve">
</t>
        </r>
      </text>
    </comment>
    <comment ref="M9" authorId="0">
      <text>
        <r>
          <rPr>
            <sz val="8"/>
            <rFont val="Tahoma"/>
            <family val="2"/>
          </rPr>
          <t xml:space="preserve">VER PRIMERA TABLA 2 PAG 16,
</t>
        </r>
      </text>
    </comment>
    <comment ref="W9" authorId="0">
      <text>
        <r>
          <rPr>
            <sz val="8"/>
            <rFont val="Tahoma"/>
            <family val="2"/>
          </rPr>
          <t xml:space="preserve">NIVEL DE PROBAB * NIVEL DEL CONSEC = NIVEL DEL RIESGO
</t>
        </r>
      </text>
    </comment>
  </commentList>
</comments>
</file>

<file path=xl/sharedStrings.xml><?xml version="1.0" encoding="utf-8"?>
<sst xmlns="http://schemas.openxmlformats.org/spreadsheetml/2006/main" count="1907" uniqueCount="325">
  <si>
    <t>FUENTE</t>
  </si>
  <si>
    <t>X</t>
  </si>
  <si>
    <t xml:space="preserve">ACTIVIDAD </t>
  </si>
  <si>
    <t>EFECTOS POSIBLES</t>
  </si>
  <si>
    <t xml:space="preserve">ALTO </t>
  </si>
  <si>
    <t xml:space="preserve">MEDIO </t>
  </si>
  <si>
    <t xml:space="preserve">BAJO </t>
  </si>
  <si>
    <t>TIPO ACTIVIDAD</t>
  </si>
  <si>
    <t>RUTINARIA</t>
  </si>
  <si>
    <t>NO RUTINARIA</t>
  </si>
  <si>
    <t>MEDIO</t>
  </si>
  <si>
    <t>TAREA</t>
  </si>
  <si>
    <t>PROCESO</t>
  </si>
  <si>
    <t>DECRIPCION</t>
  </si>
  <si>
    <t>CRITERIOS DE CONTROL</t>
  </si>
  <si>
    <t>MEDIDAS DE INTERVENCION</t>
  </si>
  <si>
    <t>ELIMINACION</t>
  </si>
  <si>
    <t>SUSTITUCION</t>
  </si>
  <si>
    <t>SENALIZACION</t>
  </si>
  <si>
    <t>EQUIPOS DE PROTECCION INDIVIDUAL</t>
  </si>
  <si>
    <t>TRABAJADOR</t>
  </si>
  <si>
    <t>NIVEL DE DEFICIENCIA</t>
  </si>
  <si>
    <t>NIVEL DE PROBABILIDAD</t>
  </si>
  <si>
    <t>NIVEL DE CONSECUENCIA</t>
  </si>
  <si>
    <t>NIVEL DE RIESGO</t>
  </si>
  <si>
    <t>INTERPRETACION DEL NIVEL DE RIESGO</t>
  </si>
  <si>
    <t>ACEPTABILIDAD DEL RIESGO</t>
  </si>
  <si>
    <t>MUY ALTO</t>
  </si>
  <si>
    <t>EVALUACION DEL RIESGO</t>
  </si>
  <si>
    <t>CONTROL EXISTENTE</t>
  </si>
  <si>
    <t>CONTROL INGENIERIA, ADMINISTRATIVO</t>
  </si>
  <si>
    <t>SI</t>
  </si>
  <si>
    <t xml:space="preserve">RUTINARIO
</t>
  </si>
  <si>
    <t>NIVEL DE EXPOSICIÓN</t>
  </si>
  <si>
    <t>INTERPRETACIÓN NIVEL DE PROBABILIDAD</t>
  </si>
  <si>
    <t>EXPUESTOS</t>
  </si>
  <si>
    <t>PELIGROS</t>
  </si>
  <si>
    <t xml:space="preserve">CLASIFICACION </t>
  </si>
  <si>
    <t>(M)</t>
  </si>
  <si>
    <t>NO</t>
  </si>
  <si>
    <t>(B)</t>
  </si>
  <si>
    <t>(A)</t>
  </si>
  <si>
    <t>DESARROLLO DE BIPOLARIDAD, PRESENCIA DE ESTRÉS</t>
  </si>
  <si>
    <t>GOLPES, CONTUSIONES, LESIONES OSEAS.</t>
  </si>
  <si>
    <t>IDENTIFICACION DE PELIGROS, EVALUACION DE RIESGOS Y DETERMINACION DE CONTROLES</t>
  </si>
  <si>
    <t>UNIVERSIDAD TECNOLÓGICA DEL CHOCÓ</t>
  </si>
  <si>
    <t>ADMINISTRATIVO</t>
  </si>
  <si>
    <t>JURIDICA</t>
  </si>
  <si>
    <t>CONTROL FISCAL, CONTRACTUAL Y JUDICIAL REFERENTES EN LA UNIVERSIDAD.</t>
  </si>
  <si>
    <t>CAIDAS AL MISMO NIVEL POR TROPIESOS</t>
  </si>
  <si>
    <t>FORMACION EN PREVENCION DE CAIDAS EN OFICINAS.</t>
  </si>
  <si>
    <t>REALIZAR NIVELACIÓN DE PISO EN PLANO.</t>
  </si>
  <si>
    <r>
      <t xml:space="preserve">PSICOLABORAL - </t>
    </r>
    <r>
      <rPr>
        <sz val="8"/>
        <rFont val="Arial"/>
        <family val="2"/>
      </rPr>
      <t>Organización del trabajo, monotonía, Relaciones interpersonales.</t>
    </r>
  </si>
  <si>
    <t>FACTORES INTRALABORALES - RELACIONES PERSONALES</t>
  </si>
  <si>
    <t>RELACIONES INTERPERSONALES DEFICIENTES.</t>
  </si>
  <si>
    <t>DEFICIENCIA EN PROCESO DE ARCHIVO TRANSITORIO. Puestos de trabajos sin medidas de orden y aseo.</t>
  </si>
  <si>
    <t>GUANTES Y TAPABOCAS, EN PROCESO DE ARCHIVOS DOCUMENTALES.</t>
  </si>
  <si>
    <r>
      <t xml:space="preserve">RIESGO BIOMECÁNICO - </t>
    </r>
    <r>
      <rPr>
        <sz val="8"/>
        <rFont val="Arial"/>
        <family val="2"/>
      </rPr>
      <t>Movimientos repetitivos en manos y dedos, posicion constante sentado.</t>
    </r>
  </si>
  <si>
    <t>PIERNAS FLEXIONADAS CONSTANTEMENTE,  ESCRITURA FRECUENTE EN VIDEOTERMINALES.</t>
  </si>
  <si>
    <t>POSICION CURVILINEA FRENTE AL VDT.</t>
  </si>
  <si>
    <t>LESIONES EN CERVIS Y DORSAL (CERVICALGIAS Y DORSALGIAS)</t>
  </si>
  <si>
    <t>TENDINITIS, SINROME DEL TUNEL CARPO (STC)</t>
  </si>
  <si>
    <t>PAUSAS ACTIVAS, SEGUIMIENTOS VALORACIONES MEDICAS.</t>
  </si>
  <si>
    <t>ENTREGA DE FOLLETOS PREVENTIVOS DE ENFERMEDADES  DEL TUNEL DEL CARPO.</t>
  </si>
  <si>
    <t>EXPOSICION FRECUENTE A RAYOS NO IONIZANTES DE COMPUTADORES.</t>
  </si>
  <si>
    <t>RESEQUEDAD EN OJOS, ARDOR, RASQUIÑA, DESLUMBRAMIENTOS SECUENCIALES.</t>
  </si>
  <si>
    <t>1.  REALIZAR PAUSAS ACTIVAS PARA LA VISIÓN.                                                                                                                                                                                                                                                                         2. ORGANIZACIÓN Y UBICACIÓN DE PUESTOS DE TRABAJO CON VDT, CON ESTANDARES APROPIADOS EN ALTURA Y DISTANCIAS VISUALES RECOMENDABLES A ESTOS PUESTOS DE TRABAJO.</t>
  </si>
  <si>
    <r>
      <t xml:space="preserve">RIESGO FÍSICO: </t>
    </r>
    <r>
      <rPr>
        <sz val="8"/>
        <rFont val="Arial"/>
        <family val="2"/>
      </rPr>
      <t>Visión constante en VDT</t>
    </r>
  </si>
  <si>
    <t>ADMINSITRATIVO</t>
  </si>
  <si>
    <t>GESTION  ORGANIZACIONAL</t>
  </si>
  <si>
    <t>VICERECTORIA - CONTROLES ADMINISTRATIVOS REGULARES SUB DIRECCIONADOS DE RECTORIA.</t>
  </si>
  <si>
    <t>MANIPULACION DE DOCUMENTOS ARCHIVADOS EN ESTANTES INFECTADOS DE ROEDORES E INSECTOS.</t>
  </si>
  <si>
    <t>LEPTOPIROSIS, ENFERMEDADES VIRALES , GASTROENTERIRTIS SEVERAS.</t>
  </si>
  <si>
    <t>EXPOSICION AHONGOS  Y MOHO PRODUCTOS DE HUMEDAD EN PAREDES Y CIELO RAZOS DEL ÁREA.</t>
  </si>
  <si>
    <t>DERMATITIS SEVERAS. LESIONES EN LA PIEL Y RESPIRATORIAS.</t>
  </si>
  <si>
    <r>
      <t xml:space="preserve">BIOLÓGICO - </t>
    </r>
    <r>
      <rPr>
        <sz val="8"/>
        <rFont val="Arial"/>
        <family val="2"/>
      </rPr>
      <t>Virus, bacterias y Hongos.</t>
    </r>
  </si>
  <si>
    <t>CAMBIO DE ESTRUCTURAS FRACTURADAS DE CIELOS RAZOS Y SANEAMIENTO DE HUMEDAD EN  FUENTE PROVEEDORA DEL PELIGRO.</t>
  </si>
  <si>
    <r>
      <t xml:space="preserve">CONDICION DE SEGURIDAD  LOCATIVO - </t>
    </r>
    <r>
      <rPr>
        <sz val="8"/>
        <rFont val="Arial"/>
        <family val="2"/>
      </rPr>
      <t xml:space="preserve">Estructura de cielo rasos fracturado </t>
    </r>
  </si>
  <si>
    <t>HUEMDAD DE CIELO RAZO POR GOTEO CONSTANTE DE AGUA PROVENIENTE DEL TECHO.</t>
  </si>
  <si>
    <t>LESIONES, GOLPES CONTUNDENTES POR PROYECCION DE PARTICULAS EN EL AMBIENTE. LASERACIONES SUPERFICIALES.</t>
  </si>
  <si>
    <r>
      <t xml:space="preserve">CONDICION DDE SEGURIDAD ELECTRICA - </t>
    </r>
    <r>
      <rPr>
        <sz val="8"/>
        <rFont val="Arial"/>
        <family val="2"/>
      </rPr>
      <t>Conexiones deficientes.</t>
    </r>
  </si>
  <si>
    <t>incendios por sobre cargas o descargas energéticas en el punto.  Quemaduras por contacto directo.</t>
  </si>
  <si>
    <t>Puntos eléctricos desprotegidos. Contacto directo con fuente electrica.</t>
  </si>
  <si>
    <t>no</t>
  </si>
  <si>
    <t>1. IMPLEMENTAR PROGRAMAS DE  PROTECCIÓN COLECTIVA E INSPECCIONES EN FUENTES Y CONEXIONES  ELECTRICAS.                                                                                                                                                                                      2.  CAPACITAR A LOS FUNCIONARIOS EN EL RIESGO.</t>
  </si>
  <si>
    <t>SEÑALIZAR ADVIRTIENDO EL RIESGO EN CAJAS ELECTRICAS.</t>
  </si>
  <si>
    <t>MOBILIARIOS DEFICIENTES POR CICLOS DE VIDA CUMPLIDOS</t>
  </si>
  <si>
    <r>
      <t>RIESGO ERGONÓMICO -</t>
    </r>
    <r>
      <rPr>
        <sz val="8"/>
        <rFont val="Arial"/>
        <family val="2"/>
      </rPr>
      <t xml:space="preserve"> Diseños de puestos de trabajo.</t>
    </r>
  </si>
  <si>
    <t>LESIONES OSTEOMUSCULARES  Y TRAUMATOLOGÍAS  RELACIONADAS MUSCULO ESQUELÉTICAMNTE.</t>
  </si>
  <si>
    <t>PUESTOS DE TRABAJO</t>
  </si>
  <si>
    <t>CAMBIO DE MOBILIARIOS  CON CICLOS DE VIDAS CUMPLIDOS (MALOS)</t>
  </si>
  <si>
    <t xml:space="preserve">1. IMPLEMENTAR PVE BIOMECANICO.                                                                                                                                                                                                                                                                                        2. IMPLEMENTAR ACTIVIDADES DE HIGIENE POSTURAL EN PUESTOS DE TRABAJO.                                                                                                                                                                                                      3. CAPACITAR EN AUTOCUIDADO (CONCIENCIA EN UTILIZACION DE BUENAS POSTURA)                                                                                                                                                                                                                                         </t>
  </si>
  <si>
    <t>CONTROL DISCIPLINARIO</t>
  </si>
  <si>
    <t>CONTROL INTERNO - GESTION Y TRANSPARENCIA ORGANIZACIONAL</t>
  </si>
  <si>
    <r>
      <t xml:space="preserve">CONDICION SANEAMIENTO BASICO - </t>
    </r>
    <r>
      <rPr>
        <sz val="8"/>
        <rFont val="Arial"/>
        <family val="2"/>
      </rPr>
      <t>DEFICIENCIA EN RED HÍDRICA Y DE DESAGUE</t>
    </r>
    <r>
      <rPr>
        <b/>
        <sz val="8"/>
        <rFont val="Arial"/>
        <family val="2"/>
      </rPr>
      <t>.</t>
    </r>
  </si>
  <si>
    <t>REBOSAMIENTO DE UNIDADES SANITARIAS</t>
  </si>
  <si>
    <t>OLORES FÉTIDOS,ALERGIAS, RASQUIÑAS POR CONTACTOS INDIRECTO.</t>
  </si>
  <si>
    <t>APOYO ADMINISTRATIVO</t>
  </si>
  <si>
    <t>SECRETARÍA GENERAL</t>
  </si>
  <si>
    <t>MANIPULACION DE DOCUMENTOS ARCHIVADOS EN ESTANTES INFECTADOS DE ROEDORES.</t>
  </si>
  <si>
    <t>ATENCIÓN DE PÚBLICO</t>
  </si>
  <si>
    <r>
      <t xml:space="preserve">RIESGO PSICOSOCIAL - </t>
    </r>
    <r>
      <rPr>
        <sz val="8"/>
        <rFont val="Arial"/>
        <family val="2"/>
      </rPr>
      <t>RITMO DE TRABAJO, MONOTONIA,</t>
    </r>
  </si>
  <si>
    <r>
      <t>CONDICION DE SEGURIDAD  LOCATIVO -</t>
    </r>
    <r>
      <rPr>
        <sz val="8"/>
        <rFont val="Arial"/>
        <family val="2"/>
      </rPr>
      <t xml:space="preserve">Deficiencia en medidas de orden y limpieza. </t>
    </r>
  </si>
  <si>
    <t>PUESTOS DE TRABAJOS  CON EXCESO DE PAPELES ENCIMA.</t>
  </si>
  <si>
    <t>PRESENCIA DE BIPOLARIDAD, ANCIEDAD, SATURACION MENTAL, BAJA PROACTIVIDAD.</t>
  </si>
  <si>
    <t>SOMBRAS INTENSAS EN EL ÁREA</t>
  </si>
  <si>
    <r>
      <t xml:space="preserve">RIESGO FÍSICO: </t>
    </r>
    <r>
      <rPr>
        <sz val="8"/>
        <rFont val="Arial"/>
        <family val="2"/>
      </rPr>
      <t>Visión constante en VDT, Iluminacion estandar deficiente en el área.</t>
    </r>
  </si>
  <si>
    <t>CAMBIO DE BALASTARS Y TUBOS FLUORESCNTES DEFICIENTES.</t>
  </si>
  <si>
    <t>PRESENCIA DE EXCREMENTO DE MURCIÉLAGOS Y ROEDORES.</t>
  </si>
  <si>
    <r>
      <t xml:space="preserve">RIESGO PSICOSOCIAL - </t>
    </r>
    <r>
      <rPr>
        <sz val="8"/>
        <rFont val="Arial"/>
        <family val="2"/>
      </rPr>
      <t>ORGANIZACIÓN DEL TRABAJO, ATENCION PÚBLICO.</t>
    </r>
  </si>
  <si>
    <t>INTERACCION CON USUARIOS, CUMPLIMIENTO DE TAREAS ESTANDARIZADAS.</t>
  </si>
  <si>
    <t xml:space="preserve"> PRESENCIA DE ESTRÉS</t>
  </si>
  <si>
    <t>REGISTRO Y DIPLOMA</t>
  </si>
  <si>
    <r>
      <t>CONDICION DE SEGURIDAD  LOCATIVO -</t>
    </r>
    <r>
      <rPr>
        <sz val="8"/>
        <rFont val="Arial"/>
        <family val="2"/>
      </rPr>
      <t>Deficiencia en medidas de orden y limpieza.  Espacios estructuralemente reducidos.</t>
    </r>
  </si>
  <si>
    <t>HACINAMIENTO DE MOBILIARIO.</t>
  </si>
  <si>
    <t>GOLPES, TROPIEZOS, CONTUSIONES.</t>
  </si>
  <si>
    <t>REALIZAR DISEÑOS DE PUESTOS DE TRABAJO QUE SE ACOMODEN EL ÁREA.</t>
  </si>
  <si>
    <t>SENSACION TERMICA ALTA (CALOR) DENTRO DEL ÁREA, AUSENCIA DE VENTILACIÓN NATURAL  E ARTIFICIAL.</t>
  </si>
  <si>
    <t>RESEQUEDAD EN OJOS, ARDOR, RASQUIÑA, DESLUMBRAMIENTOS SECUENCIALES Y ALTERACIONES EMOCIONALES.</t>
  </si>
  <si>
    <t>EJECUCION DE SISTEMAS INTEGRADOS  - SST</t>
  </si>
  <si>
    <t>SALUD Y SEGURIDAD EN EL TRABAJO  Y GESTION DE CALIDAD.</t>
  </si>
  <si>
    <r>
      <t xml:space="preserve">CONDICION DE SEGURIDAD LOCATIVA - </t>
    </r>
    <r>
      <rPr>
        <sz val="8"/>
        <rFont val="Arial"/>
        <family val="2"/>
      </rPr>
      <t>Diseño estructural del área muy reducida.</t>
    </r>
  </si>
  <si>
    <r>
      <t xml:space="preserve">RIESGO FÍSICO: </t>
    </r>
    <r>
      <rPr>
        <sz val="8"/>
        <rFont val="Arial"/>
        <family val="2"/>
      </rPr>
      <t>Visión constante en VDT, Iluminacion deficiente en áreas.</t>
    </r>
  </si>
  <si>
    <t>DESLUMBRAMIENTOS PRONUNCIADOS, FATIGA VISUAL.</t>
  </si>
  <si>
    <t>REGISTRO Y CONTROL</t>
  </si>
  <si>
    <t>MANIPULACION MANUAL DE ARCHIVOS DOCUMENTALES</t>
  </si>
  <si>
    <t>LEPTOPIROSIS, ENFERMEDADES VIRALES , GASTROENTERIRTIS SEVERAS, ALERGIAS, RINITIS, INFECCIONES REPIRATORIAS.</t>
  </si>
  <si>
    <t>PASILLOS OBSTRUIDOS</t>
  </si>
  <si>
    <t>GESTION HUMANA</t>
  </si>
  <si>
    <t>BIENESTAR LABORAL</t>
  </si>
  <si>
    <r>
      <t>CONDICION DE SEGURIDAD  LOCATIVO -</t>
    </r>
    <r>
      <rPr>
        <sz val="8"/>
        <rFont val="Arial"/>
        <family val="2"/>
      </rPr>
      <t xml:space="preserve">Deficiencia en medidas de orden y limpieza.  </t>
    </r>
  </si>
  <si>
    <r>
      <t xml:space="preserve">RIESGO PSICOSOCIAL - </t>
    </r>
    <r>
      <rPr>
        <sz val="8"/>
        <rFont val="Arial"/>
        <family val="2"/>
      </rPr>
      <t>ORGANIZACIÓN DEL TRABAJO.</t>
    </r>
  </si>
  <si>
    <t>PAUSAS ACTIVAS, SEGUIMIENTOS VALORACIONES MEDICAS. CONDICIONES INTRALABORALES.</t>
  </si>
  <si>
    <t>VICE - RECTORIA - CONTROLES ADMINISTRATIVOS REGULARES SUB DIRECCIONADOS DE RECTORIA.</t>
  </si>
  <si>
    <t>GESTION ADMINISTRATIVA</t>
  </si>
  <si>
    <t>ÁREA FINANCIERA.</t>
  </si>
  <si>
    <t>GESTION ADMINISTRATIVA Y FINANCIERA</t>
  </si>
  <si>
    <t>INNOVADOR  (EDIFICIO INTELIGENTE)</t>
  </si>
  <si>
    <t>GESTION DE PROYECTOS</t>
  </si>
  <si>
    <t>BIO INNOVA</t>
  </si>
  <si>
    <r>
      <t xml:space="preserve">RIESGO PSICOSOCIAL - </t>
    </r>
    <r>
      <rPr>
        <sz val="8"/>
        <rFont val="Arial"/>
        <family val="2"/>
      </rPr>
      <t>RITMO DE TRABAJO, ATENCION PÚBLICO.</t>
    </r>
  </si>
  <si>
    <t>CABLEADOS SIN CANALIZACIÓN.</t>
  </si>
  <si>
    <t>CAIDA POR TROPIEZO</t>
  </si>
  <si>
    <t>REGALIAS  (EDIFICIO INTELIGENTE)</t>
  </si>
  <si>
    <t>OFICINA DE REGALIAS.</t>
  </si>
  <si>
    <t>Puntos eléctricos desprotegidos. Contacto directo con fuente electrica, ausencia de señalizacion.</t>
  </si>
  <si>
    <t>BIO SISTEMAS  (EDIFICIO INTELIGENTE)</t>
  </si>
  <si>
    <t>GRUPO DE INVESTIGACIÓN</t>
  </si>
  <si>
    <t>OFICINA BIOSISTEMAS</t>
  </si>
  <si>
    <t>PIERNAS EXTENDIDAS CONSTANTEMENTE, EJERCICIO DE PROFESOR.</t>
  </si>
  <si>
    <t>TENDINITIS, MENISCOPATIAS AGRAVADAS, ENTUMECIMIENTO MUSCULAR.</t>
  </si>
  <si>
    <t>MOVIMIENTO REPETITIVO DE LA BOCA</t>
  </si>
  <si>
    <t>AFECCION  MAXILAR, PERDIDA DE LA VOZ  SECUENCIALMENTE.</t>
  </si>
  <si>
    <t>INVESTIGACION  (EDIFICIO INTELIGENTE)</t>
  </si>
  <si>
    <t>HERBARIO</t>
  </si>
  <si>
    <r>
      <t xml:space="preserve">RIESGO FISICO - </t>
    </r>
    <r>
      <rPr>
        <sz val="8"/>
        <rFont val="Arial"/>
        <family val="2"/>
      </rPr>
      <t>Uso de horno pasteurizador.</t>
    </r>
  </si>
  <si>
    <t>QUEMADURA DE 1° Y 2°</t>
  </si>
  <si>
    <t>EXPOSICION A CALOR TERMICO, A FRECUENCIAS Y RAYOS NO IONIZANTES.</t>
  </si>
  <si>
    <t>1. IMPLEMENTAR ESTANDARES DE SEGURIDAD PARA USO DE HORNO INDUSTRIAL.                                                                                                                                                                                   2.  CAPACITAR A LOS FUNCIONARIOS EN EL RIESGO.</t>
  </si>
  <si>
    <t xml:space="preserve">REVISTA INSTITUCIONAL </t>
  </si>
  <si>
    <t>OFICINA REVISTA INSTITUCIONAL</t>
  </si>
  <si>
    <t>COMUNICACIONES</t>
  </si>
  <si>
    <t>ENERGIA RENOVABLE</t>
  </si>
  <si>
    <t>CONDICION DE SEGURIDAD LOCATIVA - Humedad por goteo en área</t>
  </si>
  <si>
    <t>PISOS HUMEDO</t>
  </si>
  <si>
    <t>RESBALONES, CAIDAS A MISMO NIVEL.</t>
  </si>
  <si>
    <t>1. CAPACITAR EN PREVENCION DE CAIDAS.</t>
  </si>
  <si>
    <t>SEÑALIZACION TIPO TRIANGULAR DE PISO</t>
  </si>
  <si>
    <t>PREVENCION AL CAMINAR, CAPACITACION AUTOCUIDADO.</t>
  </si>
  <si>
    <t>PSICO ORIENTACION</t>
  </si>
  <si>
    <t>OFICINA PSICO ORIENTACIÓN</t>
  </si>
  <si>
    <t>CONDICION DEFICIENTES</t>
  </si>
  <si>
    <t xml:space="preserve">1. IMPLEMENTAR PROGRAMAS DE  PROTECCIÓN COLECTIVA E INSPECCIONES EN FUENTES Y CONEXIONES  ELECTRICAS.             (INMEDIATO)                                                                                                                                                                         </t>
  </si>
  <si>
    <t xml:space="preserve">SINDICATO  </t>
  </si>
  <si>
    <t>OBJETO FUNCION SINDICAL</t>
  </si>
  <si>
    <t xml:space="preserve">OFICINA SINDICATO </t>
  </si>
  <si>
    <t>RIESGO FISICO- Iluminacion deficiente.</t>
  </si>
  <si>
    <t>PRESENCIA DE SOMBRAS INTENSAS EN EL ÁREA.</t>
  </si>
  <si>
    <t>SOBRE ESFUERZOS VISUALES, RESEQUEDAD OCULAR.</t>
  </si>
  <si>
    <t>1. OMPLEMENTAR MANTENIMIENTO A LAS REDES ILUMINARIAS.</t>
  </si>
  <si>
    <t>INVESTIGACIÓN (LABORATORIOS)</t>
  </si>
  <si>
    <t xml:space="preserve">PROCESO DE ANALISIS E INVESTIGACION </t>
  </si>
  <si>
    <r>
      <t xml:space="preserve">RIESGO PSICOSOCIAL - </t>
    </r>
    <r>
      <rPr>
        <sz val="8"/>
        <rFont val="Arial"/>
        <family val="2"/>
      </rPr>
      <t>CONCENTRACION EN LA TAREA.</t>
    </r>
  </si>
  <si>
    <t>CONCENTRACION PARA ANALISIS DE MUESTRAS</t>
  </si>
  <si>
    <t xml:space="preserve"> PRESENCIA DE ESTRÉS, CEFALEAS INTENSAS.</t>
  </si>
  <si>
    <t xml:space="preserve">1. IMPLEMENTAR  ACTIVIDADES DE  BIENESTAR LABORAL Y DE TERAPIAS INTEGRALES.                                                                                                                                                                                                        </t>
  </si>
  <si>
    <t xml:space="preserve">PIERNAS EXTENDIDAS CONSTANTEMENTE,  </t>
  </si>
  <si>
    <t>TENDINITIS, ENTUMECIMIENTO DE PIERNAS.</t>
  </si>
  <si>
    <r>
      <t>CONDICION DE SEGURIDAD  LOCATIVO -</t>
    </r>
    <r>
      <rPr>
        <sz val="8"/>
        <rFont val="Arial"/>
        <family val="2"/>
      </rPr>
      <t>Deficiencia en Mobiliarios y estructura.</t>
    </r>
  </si>
  <si>
    <t>CAIDAS DE SUSTANCIAS QUIMICAS ALMACENADAS, QUEMADURAS POR SALPICADURAS</t>
  </si>
  <si>
    <t>EPP</t>
  </si>
  <si>
    <t>DOCUMENTACION OPERACIONAL (HOJAS DE SEGURIDAD, MDS) A LA MANO</t>
  </si>
  <si>
    <t>ESTANTERIAS DEFICIENTES (OXIDADAS Y CON GRIETAS)</t>
  </si>
  <si>
    <t>IMPLEMENTAR PROGRAMAS DE RIESGOS QUIMICO ESTABLECIDOS EN LA UNIVERSIDAD.                                                                                                                                                                                         2. REALIZAR INDUCCION EN RIESGO QUIMICO A LOS ASITENTES AL LABORATORIO (PLAN DE EMERGENCIAS)</t>
  </si>
  <si>
    <t>SEÑALIZAR ADVIRTIENDO EL RIESGO EN EL ÁREA.</t>
  </si>
  <si>
    <t>IMPLENTAR  USO DE EPP SEGÚN TAREA (MATRIZ DE EPP)</t>
  </si>
  <si>
    <t>PRESENCIA DE HUMEDAD EN EL PISO</t>
  </si>
  <si>
    <t>RESBALONES, CAIDAS AL MISMO NIVEL.</t>
  </si>
  <si>
    <r>
      <t xml:space="preserve">RIESGO QUÍMICO: </t>
    </r>
    <r>
      <rPr>
        <sz val="8"/>
        <rFont val="Arial"/>
        <family val="2"/>
      </rPr>
      <t>Vapores, material particulado.</t>
    </r>
  </si>
  <si>
    <t>CONTACTO MANUAL CON OBJETOS DE ANALISIS.</t>
  </si>
  <si>
    <t xml:space="preserve"> ENFERMEDADES VIRALES , GASTROENTERITIS , ALERGIAS, RINITIS, INFECCIONES RESPIRATORIAS.</t>
  </si>
  <si>
    <t>1. IMPLEMENTAR PLAN DE  CONTINGENCIA DE DERRAMES Y FORMACION EN EL MISMO.</t>
  </si>
  <si>
    <t>USO DE REACTIVOS</t>
  </si>
  <si>
    <t>1.  IMPLEMENTA PVE RIESGO QUIMICO.                                                                                                                                                                                                                                                                                                                                                      2.  REALIZAR NUEVAMENTE ROTULADOS Y ALMACENAMIENTO EN ESTANTES ADECUADOS SEGUN CLASIFICACION DE LAS SUSTANCIAS.                                                                                           3.  REALIZAR SEGUMINETO EN CONDICIONES DE SALUD CON EXAMENES CLINICOS PARA DETECTAR NIVEL DE MECURIO EN EL ORGANISMO DE LOS  EXPUESTOS.</t>
  </si>
  <si>
    <t>CLASIFICACION  IRREGULAR DE LAS SUSTANCIAS (MEZCLAS DE SUSTANCIAS)</t>
  </si>
  <si>
    <t>AFECCION DE VIAS RESPIRATORIAS, DERMATITIS POR SALPICADURAS.</t>
  </si>
  <si>
    <t>ESTANTES</t>
  </si>
  <si>
    <t>LABORATORIO DE QUIMICA</t>
  </si>
  <si>
    <t>ALMACENAMIENTO  SUSTANCIAS</t>
  </si>
  <si>
    <t>LABORATORIO DE OBSERVACION  MICROSCOPICA.</t>
  </si>
  <si>
    <t>CONDICION DE SEGURIDAD  LOCATIVO -Desniveles en estructura.</t>
  </si>
  <si>
    <t>DESNIVEL EN PISO DE ENTRADA AL LABORATORIO</t>
  </si>
  <si>
    <t>CAIDAS AL MISMO NIVEL POR TROPIEZOS</t>
  </si>
  <si>
    <t>DEMARCAR ÁREAS  Y ADVERTIR EL RIESGO DE CAIDAS</t>
  </si>
  <si>
    <t>OPERATIVO</t>
  </si>
  <si>
    <t>PRESTACION DE SERVICIOS BIBLIOTECARIOS.</t>
  </si>
  <si>
    <t>BIBLIOTECOLOGÍA - BIBLIOTECA.</t>
  </si>
  <si>
    <r>
      <t xml:space="preserve">RIESGO PSICOSOCIAL - </t>
    </r>
    <r>
      <rPr>
        <sz val="8"/>
        <rFont val="Arial"/>
        <family val="2"/>
      </rPr>
      <t>ORGANIZACIÓN DEL TRABAJO, ATENCION DE USUARIOS.</t>
    </r>
  </si>
  <si>
    <t>DEFICIENCIA EN ORDEN</t>
  </si>
  <si>
    <t>TROPIEZO, CAIDAS.</t>
  </si>
  <si>
    <t>ALMACEN</t>
  </si>
  <si>
    <t>CUSTODIA, RECEPCION Y TRANSITO DE INSUMOS DE PROPIOS DE LA UNIVERSIDAD</t>
  </si>
  <si>
    <r>
      <t xml:space="preserve">RIESGO PSICOSOCIAL - </t>
    </r>
    <r>
      <rPr>
        <sz val="8"/>
        <rFont val="Arial"/>
        <family val="2"/>
      </rPr>
      <t>RITMO Y MONOTONÍA.</t>
    </r>
  </si>
  <si>
    <t>CODIFICACION Y ESTANDARIZACIOIN DEL PROCESO</t>
  </si>
  <si>
    <t>DESPLAZAMIENTO CONSTANTE POR ESCALERAS</t>
  </si>
  <si>
    <t>LEVANTAMIENTO Y TRANSPORTE  DE CARGAS</t>
  </si>
  <si>
    <t>CANSANCIO MUSCULAR, CAIDAS A DESNIVEL, GOLPES CONTUNDENTES.</t>
  </si>
  <si>
    <t>DESVIACIONES DE DISCOS  CERVICALES</t>
  </si>
  <si>
    <t>TROPIEZO, CAIDAS A DESNIVEL Y AL MISMO NIVEL.</t>
  </si>
  <si>
    <t>HACINAMIENTO DE INSUMOS Y ELEMENTOS EN EL ALMACEN.</t>
  </si>
  <si>
    <t>IMPLEMENTAR  SEÑALIZACION DE EMERGENCIAS.</t>
  </si>
  <si>
    <t>AREA DE COMUNICACIÓN (EMISORA DE LA UNIVERSIDAD)</t>
  </si>
  <si>
    <r>
      <t xml:space="preserve">RIESGO FÍSICO - </t>
    </r>
    <r>
      <rPr>
        <sz val="8"/>
        <rFont val="Arial"/>
        <family val="2"/>
      </rPr>
      <t>EXPOSICION A RAYOS NO IONIZANTES.</t>
    </r>
  </si>
  <si>
    <t>EXPOSICIONES A RADIOFRECUENCIAS Y VIDEO TERMINALES.</t>
  </si>
  <si>
    <t>CEFALEAS,  ALTERACIONES EN CONDICONES DE SALUD.</t>
  </si>
  <si>
    <t xml:space="preserve">1. CAPACITAR A LOS EXPUESTOS SOBRE AUTOCUIDADO Y CONSECUENCIAS DEL RIESGO.                                                                                                                                                                                                              </t>
  </si>
  <si>
    <t xml:space="preserve">   </t>
  </si>
  <si>
    <r>
      <t xml:space="preserve">CONDICION DE SEGURIDAD LOCATIVA - </t>
    </r>
    <r>
      <rPr>
        <sz val="8"/>
        <rFont val="Arial"/>
        <family val="2"/>
      </rPr>
      <t>Desnivel en piso de  puerta de entrada en el area, Deficiencia en orden y aseo.</t>
    </r>
  </si>
  <si>
    <t xml:space="preserve">ELABORÓ:  SST  UTCH - ARL SURA </t>
  </si>
  <si>
    <t>SEÑALIZACION ADVIRTIENDO EL RIESGO EN CAJAS ELECTRICAS.</t>
  </si>
  <si>
    <t xml:space="preserve">SE IMPLEMENTO EL PVE BIOMECANICO.                                                                                                                                                                                                                                                                                        2.  SE REALIZARON CAPACITACIONES EN HIGIENE POSTURAL EN PUESTOS DE TRABAJO.                                                                                                                                                                                                      3. SE REALIZARON  CAPACITACION EN AUTOCUIDADO (CONCIENCIA EN UTILIZACION DE BUENAS POSTURA)                                                                                                                                                                                                                                                                                                                                                                                                                            </t>
  </si>
  <si>
    <t>SE CAMBIARON  BALASTARS Y TUBOS FLUORESCNTES DEFICIENTES EN LAS DIFERENTES AREAS</t>
  </si>
  <si>
    <t>1.  SE  DOCUMENTO  EL PROGRAMA DE  ORDEN Y LIMPIEZA                                                  2. SE REALIZARON INSPECCIONES DE SEGURIDAD EN TODA LA UNIVERSIDAD CON  PLAN DE ACCION  RESPECTIVO.</t>
  </si>
  <si>
    <t xml:space="preserve">1. SE IMPLEMENTO EL PVE BIOMECANICO.                                                                                                                                                                                                                                                                                        2. SE REALIZARON  CAPACITACIONES  DE HIGIENE POSTURAL EN PUESTOS DE TRABAJO Y                                                                                                                                                                                                    AUTOCUIDADO (CONCIENCIA EN UTILIZACION DE BUENAS POSTURA)                                                                                                                                                                                                                                         </t>
  </si>
  <si>
    <t>1.  SE IMPLEMENTO EL  PLAN DE  DESRATITACIÓN  Y FUMIGACIONES EN TODAS LAS ÁREAS CON PRESENCIA DE ARCHIVOS TRANSICIONALES.                                                                                                                                                                                                             2. REALIZAR SEGUIMIENTO EN CONDICIONES DE SALUD A COLABORADORES.</t>
  </si>
  <si>
    <t xml:space="preserve">1. SE  IMPLEMENTO EL  PVE BIOMECANICO.                                                                                                                                                                                                                                                                                        2. SE REALIZARON CAPACITACIONES  EN HIGIENE POSTURAL  Y AUTOCUIDADO (CONCIENCIA EN UTILIZACION DE BUENAS POSTURA)                                                                                                                                                                                                                                         </t>
  </si>
  <si>
    <t>SE REALIZAR ON MANTENIMIENTO A ESTRUCTURAS DE CIELO RAZOS  DE PASILLOS, LABORATORIOS Y OFICINA.</t>
  </si>
  <si>
    <t>1. SE IMPLENETO EL PROGRAMA DE  SVE   RIESGO BIOMECÁNICO.                                   2) SE REALIZARON CAPACITACIONES EN HIGIENE POSTURAL Y AUTOCUIDADO.</t>
  </si>
  <si>
    <t xml:space="preserve">1. SE IMPLEMENTO EL PLAN DE  DESRATITACIÓN                                    2. SE REALIZARON  FUMIGACIONES EN TODAS LAS ÁREAS .                                         </t>
  </si>
  <si>
    <t xml:space="preserve">1. SE  IMPLEMENTO EL PVE BIOMECANICO.                                                                                                                                                                                                                                                                                        2.  SE REALIZARON CAPACITACIONES EN HIGIENE POSTURAL    Y                                                                                                                                                                                                   AUTOCUIDADO (CONCIENCIA EN UTILIZACION DE BUENAS POSTURA)                                                                                                                                                                                                                                         </t>
  </si>
  <si>
    <t>1.  REALIZARON CAPACITACIONES  EN HIGIENE POSTURAL Y AUTOCUIDADO</t>
  </si>
  <si>
    <t xml:space="preserve">1. SE IMPLEMENTO PLAN DE  DESRATITACIÓN Y FUMIGACIONES EN TODAS LAS ÁREAS .                                                                                                                                                                                                            </t>
  </si>
  <si>
    <t>1.  SE  DOCUMENTO  EL PROGRAMA DE  ORDEN Y LIMPIEZA                                                  2. SE REALIZARON INSPECCIONES DE SEGURIDAD EN TODA LA UNIVERSIDAD  Y SE ESTABLECIO EL PLAN DE ACCION  PLAN DE ACCION  RESPECTIVO.</t>
  </si>
  <si>
    <t>1. SE  IMPLEMENTO EL  PLAN DE  DESRATITACIÓN Y FUMIGACIONES EN TODAS LAS ÁREAS .</t>
  </si>
  <si>
    <t>SE REALIZARON TALLERES       1) RELACIONES INTERPESONALES                           2)PREVENCION SUSTANCIAS PSICOACTIVAS                                   3) TRABAJO EN EQUIPO                 4) CULTURA LABORAL</t>
  </si>
  <si>
    <t>SE REALIZARON CAPACITACIONES   EN PREVENCION DE CAIDAS.</t>
  </si>
  <si>
    <t>1.  SE REALIZARON  CAPACITACIONES EN HIGIENE POSTURAL.</t>
  </si>
  <si>
    <t xml:space="preserve">1. SE  IMPLEMENTO EL  PVE RIESGO PSICOSOCIAL.                                                                                                                                                                                                                                                                                    </t>
  </si>
  <si>
    <t xml:space="preserve">1.  SE REALIZARON TALLERES EN  PREVENCION DEL  ESTRÉS.                                                                                                                                                                                                                  </t>
  </si>
  <si>
    <t xml:space="preserve">1. SE  IMPLEMENTO EL  PVE BIOMECANICO.                                                                                                                                                                                                                                                                                        2.  SE REALIZARON CAPACITACIONES EN HIGIENE POSTURAL EN PUESTOS DE TRABAJO.                                                                                                                                                                                                      3. AUTOCUIDADO (CONCIENCIA EN UTILIZACION DE BUENAS POSTURA)                                                                                                                                                                                                                                         </t>
  </si>
  <si>
    <t>1.   SE REALIZARON CAPACITACION EN  PAUSAS ACTIVAS PARA LA VISIÓN.                                                                                                                                                                                                                                                                         2. ORGANIZACIÓN Y UBICACIÓN DE PUESTOS DE TRABAJO CON VDT, CON ESTANDARES APROPIADOS EN ALTURA Y DISTANCIAS VISUALES RECOMENDABLES A ESTOS PUESTOS DE TRABAJO.</t>
  </si>
  <si>
    <t xml:space="preserve">1. SE REALIZARON TALLERES    RELACIONADAS A PREVENCION DE  ESTRÉS.                                                                                                                                                                                                                  </t>
  </si>
  <si>
    <t xml:space="preserve">1.  SE MPLEMENTO EL PVE BIOMECANICO.                                                                                                                                                                                                                                                                                        2. SE REALIZARON CAPACITACIONES  EN HIGIENE POSTURAL                                                                                                                                                                                                   3.  SE REALIZARON  CAPACITACIONES EN AUTOCUIDADO (CONCIENCIA EN UTILIZACION DE BUENAS POSTURA)                                                                                                                                                                                                                                                                                                                                                                                                                       </t>
  </si>
  <si>
    <t>1.   SE REALIZARON CAPACITACIONES EN  PAUSAS ACTIVAS PARA LA VISIÓN.                                                                                                                                                                                                                                                                         2. ORGANIZACIÓN Y UBICACIÓN DE PUESTOS DE TRABAJO CON VDT, CON ESTANDARES APROPIADOS EN ALTURA Y DISTANCIAS VISUALES RECOMENDABLES A ESTOS PUESTOS DE TRABAJO.                                                                                                                                                                                                                                                                                                                                                       3. SE  REALIZARON MANTENIMIENTO DE ILUMINACION EN ÁREAS  CON DEFICIENCIA EN LA ILUMINACION.</t>
  </si>
  <si>
    <t>1. SE MPLEMENTO EL PROGRAMA DE ORDEN Y LIMPIEZAS                                             2. SE REALIZARON INSPECCIONES DE SEGURIDAD EN TODAS LAS ÁREAS DE LA UNIVERSIDAD.</t>
  </si>
  <si>
    <t>1. SE REALIZARON   ACTIVIDADES LIGADAS AL PVE BIOMECÁNICO,</t>
  </si>
  <si>
    <t xml:space="preserve">1. SE REALIZARON  ACTIVIDADES  RELACIONADAS A PREVENCION DE  ESTRÉS.                                                                                                                                                                                                                  </t>
  </si>
  <si>
    <t xml:space="preserve">1. SE IMPLEMENTO EL  PVE BIOMECANICO.                                                                                                                                                                                                                                                                                        2. SE REALIZARON CAPACITACIONES EN  HIGIENE POSTURAL EN PUESTOS DE TRABAJO.                                                                                                                                                                                                      3. SE REALIZARON  CAPACITACIONES  EN AUTOCUIDADO (CONCIENCIA EN UTILIZACION DE BUENAS POSTURA)                                                                                                                                                                                            </t>
  </si>
  <si>
    <t>SE HIZO CAMBIO DE BALASTARS Y TUBOS FLUORESCNTES DEFICIENTES.</t>
  </si>
  <si>
    <t>1. SE  IMPLEMENTO EL  PVE RIESGO PSICOSOCIAL.                                                                                                                                                                                                                                                                                    2. REALIZARON  ACTIVIDADES BASADAS EN EL COMPORTAMIENTO.</t>
  </si>
  <si>
    <t xml:space="preserve">1. ISE MPLEMENTO EL PVE BIOMECANICO.                                                                                                                                                                                                                                                                                        2. SE REALIZARON CAPACITACIONES DE HIGIENE POSTURAL EN PUESTOS DE TRABAJO.                                                                                                                                                                                                      3. CAPACITAR EN AUTOCUIDADO (CONCIENCIA EN UTILIZACION DE BUENAS POSTURA)                                                                                                                                                                                                                                         </t>
  </si>
  <si>
    <t>1.  SE REALIZARON CAPACITACIONES EN PAUSAS ACTIVAS PARA LA VISIÓN.                                                                                                                                                                                                                                                                         2. ORGANIZACIÓN Y UBICACIÓN DE PUESTOS DE TRABAJO CON VDT, CON ESTANDARES APROPIADOS EN ALTURA Y DISTANCIAS VISUALES RECOMENDABLES A ESTOS PUESTOS DE TRABAJO.</t>
  </si>
  <si>
    <t>1. SE IMPLEMENTO EL SVE RIESGO PSICOSOCIAL  ACTIVIDADES  RELACIONADAS A PREVENCION DE  ESTRÉS.                                                                                                                                                                                                                  2. CAMPAÑAS REFERENTES AL MEJORAMIENTO DEL CLIMA ORGANIZACIONAL.</t>
  </si>
  <si>
    <t>SE REALIZARON  TALLERES                                                                       1. IMPORTANCIA DE LA AUTOREGULACION EMOCIONAL COMO INVERTIMOS EL TIEMPO                                                     2 ) IMPORTANCIA DE LA AUTOREGULACION EMOCIONAL</t>
  </si>
  <si>
    <t xml:space="preserve">SE REALIZARON  TALLERES DE INTERVENCIÓN, EN  RIESGO PSICOSOCIAL                   1)FORTALECIMIENTO DE HABILIDADES Y COMPETENCIA PARA RELACIONES INTERPERSONALES, QUE POSIBIILITEN  EL TRABAJO EN EQUIPO Y LA SANA COMUNICACIÓN.                              </t>
  </si>
  <si>
    <t>1.  SE  INCLUYO EN EL PROGRAMA DE  PAUSAS ACTIVAS PAUSAS PARA LA VISIÓN                                                                                                                                                                                                                                                                       2. SE ORGANIZARON  Y SE  UBICARON LOS PUESTOS DE TRABAJO CON VDT, CON ESTANDARES APROPIADOS EN ALTURA Y DISTANCIAS VISUALES.</t>
  </si>
  <si>
    <t>1. EN EL PROGRAMA DE PAUSAS ACTIVAS  SE  INCLUYO  EL PROGRAMA  DE  ESTILOS SALUDABLES ( PAUSAS ACTIVAS PARA LA VISIÓN).                                                                                                                                                                                                                                                                         .</t>
  </si>
  <si>
    <t>1. SE REALIZARON MANTENIMIENTO A REDES HÍDRICAS Y  SERVIDAS EN TODOS LOS BLOQUES</t>
  </si>
  <si>
    <t xml:space="preserve">1. SE INCLUYO EN EL PROGRAMA DE  PAUSAS ACTIVAS  LA VISION  (SE REALIZARON CAPACITACINES EN PAUSAS ACTIVAS PARA LA VISIÓN).     .                                                                                                                                                                                                                                                                         </t>
  </si>
  <si>
    <t>1. SE  INCLUYO EN  EL PROGRAMA DE PAUSAS ACTIVAS   LA VISIÓN.                                                                                                                                                                                                                                                                         2. SE REALIZARON VISITAS A LOS PUESTOS DE TRABAJO PARA LA  ORGANIZACIÓN Y UBICACIÓN DE PUESTOS DE TRABAJO CON VDT, CON ESTANDARES APROPIADOS EN ALTURA Y DISTANCIAS VISUALES RECOMENDABLES A ESTOS PUESTOS DE TRABAJO.                                                                                                                                                                                                                                                                                                                                                       3. SE REALIZARON MANTENIMIENTO DE ILUMINACION EN ÁREAS  CON DEFICIENCIA EN LA ILUMINACION.</t>
  </si>
  <si>
    <t>1.  SE REALIZAR ON , VALORACIONES MEDICAS PARA  LOS FUNCIONARIOS  ADMINISTRATIVOS Y DOCENTES, ACTIVIDADES LIGADAS AL PVE BIOMECÁNICO,</t>
  </si>
  <si>
    <t>SE REALIZARON VALORACIONES MEDICAS A  LOS FUNCIONARIOS DE LA UNIVERSIDAD</t>
  </si>
  <si>
    <t>1.  SE INCLUYO EN  EL PROGRAMA DE  PAUSAS ACTIVAS  LA VISIÓN.                                                                                                                                                                                                                                                                         2. SE REALIZO LA  ORGANIZACIÓN Y UBICACIÓN DE PUESTOS DE TRABAJO CON VDT, CON ESTANDARES APROPIADOS EN ALTURA Y DISTANCIAS VISUALES RECOMENDABLES A ESTOS PUESTOS DE TRABAJO.                                                                                                                                                                                                                                                                                                                                                       3. SE REALIZARON MANTENIMIENTO DE ILUMINACION EN ÁREAS  CON DEFICIENCIA EN LA ILUMINACION.</t>
  </si>
  <si>
    <t>SE  DOCUMENTO EL PROGRAMAS DE ORDEN Y LIMPIEZA.</t>
  </si>
  <si>
    <t>1. SE  IMPLEMENTO  EL   PLAN DE  DESRATITACIÓN  Y  SE REALIZARON FUMIGACIONES EN TODAS LAS ÁREAS DE LA UNIVERSIDAD, TIPOGRAFIA ,CONSULTORIOS-JURIDICO Y CONTABLE</t>
  </si>
  <si>
    <t>1. SE DOCUMENTO   EL PROGRAMA DE ORDEN Y LIMPIEZAS                                             2. SE REALIZARON INSPECCIONES DE SEGURIDAD EN TODAS LAS ÁREAS DE LA UNIVERSIDAD.</t>
  </si>
  <si>
    <t>1.  SE REALIZARON CAPACITACIONES PARA LA VISIÓN.                                                                                                                                                                                                                                                                         2. ORGANIZACIÓN Y UBICACIÓN DE PUESTOS DE TRABAJO CON VDT, CON ESTANDARES APROPIADOS EN ALTURA Y DISTANCIAS VISUALES RECOMENDABLES A ESTOS PUESTOS DE TRABAJO.                                                                                                                                                                                                                                                                                                                                                       3.SE REALIZO MANTENIMIENTO DE ILUMINACION EN ÁREAS  CON DEFICIENCIA EN LA ILUMINACION Y MANTENIMIENTO AL LOS AIRES ACONDCIONADOS.</t>
  </si>
  <si>
    <t>SE DOCUMENTO EL  PROGRAMA DE ORDEN Y LIMPIEZAS EN TODAS LAS ÁREAS DE LA UNIVERSIDAD.</t>
  </si>
  <si>
    <t>SE DOCUMENTO PROGRAMAS DE ORDEN Y LIMPIEZAS EN TODAS LAS ÁREAS DE LA UNIVERSIDAD.</t>
  </si>
  <si>
    <t>1.  SE REALIZARON CAPACITACIONES  EN HIGIENE POSTURAL Y MANEJO DE CARGAS</t>
  </si>
  <si>
    <t>1. SE REALIZARON CAPACITACIONES  EN HIGIENE POSTURAL Y MANEJO DE CARGAS</t>
  </si>
  <si>
    <t xml:space="preserve">1.  SE MPLEMENTO EL PVE BIOMECANICO.                                                                                                                                                                                                                                                                                        2. SE REALIZARON CAPACITACIONES  EN HIGIENE POSTURAL                                                                                                                                                                                                   3.  SE REALIZARON  CAPACITACIONES EN AUTOCUIDADO (CONCIENCIA EN UTILIZACION DE BUENAS POSTURA)      </t>
  </si>
  <si>
    <t xml:space="preserve">1.  SE MPLEMENTO EL PVE BIOMECANICO.                                                                                                                                                                                                                                                                                        2. SE REALIZARON CAPACITACIONES  EN HIGIENE POSTURAL                                                                                                                                                                                                   3.  SE REALIZARON  CAPACITACIONES EN AUTOCUIDADO (CONCIENCIA EN UTILIZACION DE BUENAS POSTURA)   </t>
  </si>
  <si>
    <t xml:space="preserve">SE DOCUMENTO  PROGRAMA DE ORDEN Y LIMPIEZAS </t>
  </si>
  <si>
    <t>SE DOCUMENTO EL PROGRAMA DE ORDEN Y LIMPIEZA</t>
  </si>
  <si>
    <t xml:space="preserve">1.  SE MPLEMENTO EL PVE BIOMECANICO.                                                                                                                                                                                                                                                                                        2. SE REALIZARON CAPACITACIONES  EN HIGIENE POSTURAL                                                                                                                                                                                                   3.  SE REALIZARON  CAPACITACIONES EN AUTOCUIDADO (CONCIENCIA EN UTILIZACION DE BUENAS POSTURA)                                                                                                                                                                                          4.  SE IMPLEMENTO EL PVE , MANEJO Y CONSERVACION DE LA VOZ .                                                                                                                                                                                                                                          .                                                                                                                                                                                                                                </t>
  </si>
  <si>
    <r>
      <rPr>
        <sz val="9"/>
        <rFont val="Arial"/>
        <family val="2"/>
      </rPr>
      <t xml:space="preserve">SE REALIZARON  TALLERES                                                                       1. IMPORTANCIA DE LA AUTOREGULACION EMOCIONAL COMO INVERTIMOS EL TIEMPO                                                     2 ) IMPORTANCIA DE LA AUTOREGULACION EMOCIONAL   </t>
    </r>
    <r>
      <rPr>
        <sz val="9"/>
        <color indexed="10"/>
        <rFont val="Arial"/>
        <family val="2"/>
      </rPr>
      <t xml:space="preserve">                                                                                                                                                                                                               </t>
    </r>
  </si>
  <si>
    <t xml:space="preserve">SE REALIZARON  TALLERES                                                                       1. IMPORTANCIA DE LA AUTOREGULACION EMOCIONAL COMO INVERTIMOS EL TIEMPO                                                     2 ) IMPORTANCIA DE LA AUTOREGULACION EMOCIONAL                                                                                                                                                                                                                </t>
  </si>
  <si>
    <r>
      <t xml:space="preserve"> </t>
    </r>
    <r>
      <rPr>
        <sz val="9"/>
        <rFont val="Arial"/>
        <family val="2"/>
      </rPr>
      <t xml:space="preserve">SE MPLEMENTO EL PVE BIOMECANICO.                                                                                                                                                                                                                                                                                        2. SE REALIZARON CAPACITACIONES DE HIGIENE POSTURAL EN PUESTOS DE TRABAJO.                                                                                                                                                                                                      3. CAPACITAR EN AUTOCUIDADO (CONCIENCIA EN UTILIZACION DE BUENAS POSTURA Y MANEJO DE CARGA)                                                                                                                                                                                                                                                 5.  IMPLEMETAR ENCUESTAS DE MORBILIDAD O DE DME, PARA DETRMINAR PLANES DE ACCIONES FRENTE HALLAZGOS.   </t>
    </r>
    <r>
      <rPr>
        <sz val="9"/>
        <color indexed="10"/>
        <rFont val="Arial"/>
        <family val="2"/>
      </rPr>
      <t xml:space="preserve">                                                                                                                                                                                                                             </t>
    </r>
  </si>
  <si>
    <t>1.  SE INCLUYO EN EL PROGRAMA DE PAUSAS EJERCICIOS PARA LA VISIÓN.                                                                                                                                                                                                                                                                         2.  ISE MPLEMENTO EL PVE BIOMECANICO.                                                                                                                                                                                                                                                                                        2. SE REALIZARON CAPACITACIONES DE HIGIENE POSTURAL EN PUESTOS DE TRABAJO.                                                                                                                                                                                                      3. CAPACITAR EN AUTOCUIDADO (CONCIENCIA EN UTILIZACION DE BUENAS POSTURA)                                                                                                                                                                                                                                                                                                                                                       3. SE REALIZO CAMBIO Y     MANTENIMIENTO DE LUMINARIAS  EN ÁREAS  CON DEFICIENCIA EN LA ILUMINACION.</t>
  </si>
  <si>
    <t>SE DOCUMENTO EL PROGRAMAS DE ORDEN Y LIMPIEZAS .</t>
  </si>
  <si>
    <t>1.  SE REALIZO L PLAN DE  DESRATITACIÓN Y FUMIGACIONES EN TODAS LAS ÁREAS  DE  LA INSTITUCIÓN , TIPOGRAFIA, CONSULTORIOS JURIDICO Y CONTABLE.                                                                                                                                                                                                             2. SE REALIZARON EXAMENES PERIDODICO SEGUIMIENTO EN CONDICIONES DE SALUD A COLABORADORES.</t>
  </si>
  <si>
    <t xml:space="preserve">1.  SE MPLEMENTO EL PVE BIOMECANICO.                                                                                                                                                                                                                                                                                        2. SE REALIZARON CAPACITACIONES  EN HIGIENE POSTURAL                                                                                                                                                                                                   3.  SE REALIZARON  CAPACITACIONES EN AUTOCUIDADO (CONCIENCIA EN UTILIZACION DE BUENAS POSTURA)   Y MANEJO DE CARGAS .                                                                                                                                                                                      4.  REALIZAR IPT Y DETERMINAR CRITICIDAD EN LAS ÁREAS.                                                                                                                                                                                                                                                 5.  IMPLEMETAR ENCUESTAS DE MORBILIDAD O DE DME, PARA DETRMINAR PLANES DE ACCIONES FRENTE HALLAZGOS.                                                                                                                                                                                                                                </t>
  </si>
  <si>
    <t>1.  SE INCLUYO EN EL PRGORAMA DE PAUSAS   ACTIVAS EJERCICIOS  PARA LA VISIÓN.                                                                                                                                                                                                                                                                         2. ORGANIZACIÓN Y UBICACIÓN DE PUESTOS DE TRABAJO CON VDT, CON ESTANDARES APROPIADOS EN ALTURA Y DISTANCIAS VISUALES RECOMENDABLES A ESTOS PUESTOS DE TRABAJO.                                                                                                                                                                                                                                                                                                                                                       3. SE REALIZARON   MANTENIMIENTO  Y CAMBIO DE  LUMINARIAS  EN ÁREAS  CON DEFICIENCIA EN LA ILUMINACION.</t>
  </si>
  <si>
    <t>SE DOCUMENTO EL  PROGRAMA  DE ORDEN Y LIMPIEZAS.</t>
  </si>
  <si>
    <t xml:space="preserve">SE MPLEMENTO EL PVE BIOMECANICO.                                                                                                                                                                                                                                                                                        2. SE REALIZARON CAPACITACIONES  EN HIGIENE POSTURAL Y MANEJO DE CARGA                                                                                                                                                                                                   3.  SE REALIZARON  CAPACITACIONES EN AUTOCUIDADO (CONCIENCIA EN UTILIZACION DE BUENAS POSTURA) .     </t>
  </si>
  <si>
    <t>1 SE. IMPLEMENTO PLAN DE  DESRATITACIÓN Y FUMIGACIONES EN TODAS LAS ÁREAS DE LA UNIVERSIDAD  CON PRESENCIA DE ARCHIVOS GENERAL. TIPOGRAFIA ,  CONSULTORIO JURIDICO Y CONTABLE                                                                                                                                                                                                            2. REALIZAR SEGUIMIENTO EN CONDICIONES DE SALUD A COLABORADORES.</t>
  </si>
  <si>
    <t>1.  EN EL PROGRAMA DE PAUSAS  ACTIVAS  SE INCLUYO EJERCICIOS PARA  LA VISIÓN.                                                                                                                                                                                                                                                                         2.        SE MPLEMENTO EL PVE BIOMECANICO.                                                                                                                                                                                                                                                                                        2. SE REALIZARON CAPACITACIONES  EN HIGIENE POSTURAL                                                                                                                                                                                                   AUTOCUIDADO (CONCIENCIA EN UTILIZACION DE BUENAS POSTURA)   Y MANEJO DE CARGAS .                                                                                                                                                                                                                                                                                                                                            3. SE REALIZARON  MANTENIMIENTO  Y CAMBIO DE LAS LUMINARIAS   CON DEFICIENCIA EN LA ILUMINACION.</t>
  </si>
  <si>
    <t xml:space="preserve">1.   SE MPLEMENTO EL PVE BIOMECANICO.                                                                                                                                                                                                                                                                                        2. SE REALIZARON CAPACITACIONES  EN HIGIENE POSTURAL                                                                                                                                                                                                   3.  SE REALIZARON  CAPACITACIONES EN AUTOCUIDADO (CONCIENCIA EN UTILIZACION DE BUENAS POSTURA)   Y MANEJO DE CARGAS .                                                                                                                                                                                         4.  REALIZAR IPT Y DETERMINAR CRITICIDAD EN LAS ÁREAS.                                                                                                                                                                                                                                                 5.  IMPLEMETAR ENCUESTAS DE MORBILIDAD O DE DME, PARA DETRMINAR PLANES DE ACCIONES FRENTE HALLAZGOS.                                                                                                                                                                                                                                </t>
  </si>
  <si>
    <r>
      <t>1</t>
    </r>
    <r>
      <rPr>
        <sz val="9"/>
        <color indexed="10"/>
        <rFont val="Arial"/>
        <family val="2"/>
      </rPr>
      <t>.</t>
    </r>
    <r>
      <rPr>
        <sz val="9"/>
        <rFont val="Arial"/>
        <family val="2"/>
      </rPr>
      <t xml:space="preserve"> SE MPLEMENTO EL PVE BIOMECANICO.                                                                                                                                                                                                                                                                                        2. SE REALIZARON CAPACITACIONES  EN HIGIENE POSTURAL                                                                                                                                                                                                   3.  SE REALIZARON  CAPACITACIONES EN AUTOCUIDADO (CONCIENCIA EN UTILIZACION DE BUENAS POSTURA)   Y MANEJO DE CARGAS .                                                                                                                                                                                           4.  REALIZAR IPT Y DETERMINAR CRITICIDAD EN LAS ÁREAS.                                                                                                                                                                                                                                                 5.  IMPLEMETAR ENCUESTAS DE MORBILIDAD O DE DME, PARA DETRMINAR PLANES DE ACCIONES FRENTE HALLAZGOS.                                                                                                                                                                                                                                </t>
    </r>
  </si>
  <si>
    <t>1.  IMPLEMENTAR PVE RIESGO QUIMICO.                                                                                                                                                                                                                                                                                                                                                      2.  REALIZAR NUEVAMENTE ROTULADOS Y ALMACENAMIENTO EN ESTANTES ADECUADOS SEGUN CLASIFICACION DE LAS SUSTANCIAS.                                                                                           3.  REALIZAR SEGUMINETO EN CONDICIONES DE SALUD CON EXAMENES CLINICOS PARA DETECTAR NIVEL DE MECURIO EN EL ORGANISMO DE LOS  EXPUESTOS.</t>
  </si>
  <si>
    <t xml:space="preserve">1. SE MPLEMENTO EL PVE BIOMECANICO.                                                                                                                                                                                                                                                                                        2. SE REALIZARON CAPACITACIONES  EN HIGIENE POSTURAL                                                                                                                                                                                                   3.  SE REALIZARON  CAPACITACIONES EN AUTOCUIDADO (CONCIENCIA EN UTILIZACION DE BUENAS POSTURA)   Y MANEJO DE CARGAS .                                                                                                                                                                                             4.  REALIZAR IPT Y DETERMINAR CRITICIDAD EN LAS ÁREAS.                                                                                                                                                                                                                                                 5.  IMPLEMETAR ENCUESTAS DE MORBILIDAD O DE DME, PARA DETRMINAR PLANES DE ACCIONES FRENTE HALLAZGOS.                                                                                                                                                                                                                                </t>
  </si>
  <si>
    <t>SE DOCUMENTO  EL  PROGRAMAS DE ORDEN Y LIMPIEZAS EN TODAS LAS ÁREAS DE LA UNIVERSIDAD.</t>
  </si>
  <si>
    <t xml:space="preserve">1.SE MPLEMENTO EL PVE BIOMECANICO.                                                                                                                                                                                                                                                                                        2. SE REALIZARON CAPACITACIONES  EN HIGIENE POSTURAL                                                                                                                                                                                                   3.  SE REALIZARON  CAPACITACIONES EN AUTOCUIDADO (CONCIENCIA EN UTILIZACION DE BUENAS POSTURA)   Y MANEJO DE CARGAS .                                                                                                                                                                                                                                                                                                                                                                                                                                   4.  IMPLEMETAR ENCUESTAS DE MORBILIDAD O DE DME, PARA DETRMINAR PLANES DE ACCIONES FRENTE HALLAZGOS.                                                                                                                                                                                                                                </t>
  </si>
  <si>
    <t>1. SE DOCUMENTO EL PROGRAMAS DE ORDEN Y LIMPIEZAS EN TODAS LAS ÁREAS DE LA UNIVERSIDAD.                                                                                                                                                                      2. IMPLEMENTAR PROTECCION COLECTIVA (PASAMANOS) A ESCALERAS QUE VAL AL SÓTANO.                                                                                                                                                                                  3. INCURSION DE MOBILIARIOS APTOS PARA ALMACENAMIENTO (RED DE ESTANTERIA INDUSTRIAL) QUE SOPORTES PESOS SEGUN ELEMENTOS A CUSTODIAR.                                                  4.  DISEÑAR RUTA DE EVACUACIÓN Y SALIDA DE EMERGENCIA ALTERNA.</t>
  </si>
  <si>
    <t xml:space="preserve">1.SE MPLEMENTO EL PVE BIOMECANICO.                                                                                                                                                                                                                                                                                        2. SE REALIZARON CAPACITACIONES  EN HIGIENE POSTURAL                                                                                                                                                                                                   3.  SE REALIZARON  CAPACITACIONES EN AUTOCUIDADO (CONCIENCIA EN UTILIZACION DE BUENAS POSTURA)   Y MANEJO DE CARGAS .                                                                                                                                                                                                                                                                                                                                                                                                                        </t>
  </si>
  <si>
    <r>
      <rPr>
        <sz val="9"/>
        <rFont val="Arial"/>
        <family val="2"/>
      </rPr>
      <t xml:space="preserve">SE MPLEMENTO EL PVE BIOMECANICO.                                                                                                                                                                                                                                                                                        2. SE REALIZARON CAPACITACIONES  EN HIGIENE POSTURAL                                                                                                                                                                                                   3.  SE REALIZARON  CAPACITACIONES EN AUTOCUIDADO (CONCIENCIA EN UTILIZACION DE BUENAS POSTURA)   Y MANEJO DE CARGAS .     </t>
    </r>
    <r>
      <rPr>
        <sz val="9"/>
        <color indexed="10"/>
        <rFont val="Arial"/>
        <family val="2"/>
      </rPr>
      <t xml:space="preserve">                                                                                                                                                                                         </t>
    </r>
    <r>
      <rPr>
        <sz val="9"/>
        <color indexed="8"/>
        <rFont val="Arial"/>
        <family val="2"/>
      </rPr>
      <t>4.</t>
    </r>
    <r>
      <rPr>
        <sz val="9"/>
        <color indexed="10"/>
        <rFont val="Arial"/>
        <family val="2"/>
      </rPr>
      <t xml:space="preserve">  </t>
    </r>
    <r>
      <rPr>
        <sz val="9"/>
        <color indexed="8"/>
        <rFont val="Arial"/>
        <family val="2"/>
      </rPr>
      <t>REALIZAR IPT Y DETERMINAR CRITICIDAD EN LAS ÁREAS.                                                                                                                                                                                                                                                 5.  IMPLEMETAR ENCUESTAS DE MORBILIDAD O DE DME, PARA DETRMINAR PLANES DE ACCIONES FRENTE HALLAZGOS.</t>
    </r>
    <r>
      <rPr>
        <sz val="9"/>
        <color indexed="10"/>
        <rFont val="Arial"/>
        <family val="2"/>
      </rPr>
      <t xml:space="preserve">                                                                                                                                                                                                                                </t>
    </r>
  </si>
  <si>
    <t>SE DOCUMENTO EL  PROGRAMA  DE ORDEN Y LIMPIEZAS PARA TODAS LAS ÁREAS DE LA UNIVERSIDAD.</t>
  </si>
  <si>
    <r>
      <t xml:space="preserve">1.SE MPLEMENTO EL PVE BIOMECANICO.                                                                                                                                                                                                                                                                                        2. SE REALIZARON CAPACITACIONES  EN HIGIENE POSTURAL                                                                                                                                                                                                   3.  SE REALIZARON  CAPACITACIONES EN AUTOCUIDADO (CONCIENCIA EN UTILIZACION DE BUENAS POSTURA)   Y MANEJO DE CARGAS . </t>
    </r>
    <r>
      <rPr>
        <sz val="9"/>
        <color indexed="10"/>
        <rFont val="Arial"/>
        <family val="2"/>
      </rPr>
      <t xml:space="preserve">                                                                                                                                                                                       </t>
    </r>
    <r>
      <rPr>
        <sz val="9"/>
        <color indexed="8"/>
        <rFont val="Arial"/>
        <family val="2"/>
      </rPr>
      <t xml:space="preserve">4.  REALIZAR IPT Y DETERMINAR CRITICIDAD EN LAS ÁREAS.                                                                                                                                                                                                                                                 5.  IMPLEMETAR ENCUESTAS DE MORBILIDAD O DE DME, PARA DETRMINAR PLANES DE ACCIONES FRENTE HALLAZGOS.   </t>
    </r>
    <r>
      <rPr>
        <sz val="9"/>
        <rFont val="Arial"/>
        <family val="2"/>
      </rPr>
      <t xml:space="preserve">                                                                                                                                                                                                                             </t>
    </r>
  </si>
  <si>
    <r>
      <rPr>
        <sz val="9"/>
        <color indexed="8"/>
        <rFont val="Arial"/>
        <family val="2"/>
      </rPr>
      <t xml:space="preserve">1.  SE REALIZARON  TALLERES                                                                       1. IMPORTANCIA DE LA AUTOREGULACION EMOCIONAL COMO INVERTIMOS EL TIEMPO                                                     2 ) IMPORTANCIA DE LA AUTOREGULACION EMOCIONAL </t>
    </r>
    <r>
      <rPr>
        <sz val="9"/>
        <color indexed="10"/>
        <rFont val="Arial"/>
        <family val="2"/>
      </rPr>
      <t xml:space="preserve">     .                                                                                                                                                                                                                  </t>
    </r>
  </si>
  <si>
    <r>
      <rPr>
        <sz val="9"/>
        <color indexed="8"/>
        <rFont val="Arial"/>
        <family val="2"/>
      </rPr>
      <t xml:space="preserve">SE REALIZARON  TALLERES                                                                       1. IMPORTANCIA DE LA AUTOREGULACION EMOCIONAL COMO INVERTIMOS EL TIEMPO                                                     2 ) IMPORTANCIA DE LA AUTOREGULACION EMOCIONAL     </t>
    </r>
    <r>
      <rPr>
        <sz val="9"/>
        <color indexed="10"/>
        <rFont val="Arial"/>
        <family val="2"/>
      </rPr>
      <t xml:space="preserve">                                                                                                                                                                                                                 </t>
    </r>
  </si>
  <si>
    <r>
      <t xml:space="preserve">1.       SE  IMPLEMENTO  EL   PLAN DE  DESRATITACIÓN  Y  SE REALIZARON FUMIGACIONES EN TODAS LAS ÁREAS DE LA UNIVERSIDAD, TIPOGRAFIA ,CONSULTORIOS-JURIDICO Y CONTABLE.                                                                                                                                                                                                    2. </t>
    </r>
    <r>
      <rPr>
        <sz val="9"/>
        <color indexed="8"/>
        <rFont val="Arial"/>
        <family val="2"/>
      </rPr>
      <t>REALIZAR SEGUIMIENTO EN CONDICIONES DE SALUD A COLABORADORES.</t>
    </r>
  </si>
  <si>
    <t>MATRIZ DE RIESGOS -  2019</t>
  </si>
  <si>
    <r>
      <rPr>
        <sz val="9"/>
        <color indexed="8"/>
        <rFont val="Arial"/>
        <family val="2"/>
      </rPr>
      <t xml:space="preserve">SE REALIZARON  TALLERES                                                                       1. IMPORTANCIA DE LA AUTOREGULACION EMOCIONAL COMO INVERTIMOS EL TIEMPO                                                     2 ) IMPORTANCIA DE LA AUTOREGULACION EMOCIONAL  </t>
    </r>
    <r>
      <rPr>
        <sz val="9"/>
        <color indexed="10"/>
        <rFont val="Arial"/>
        <family val="2"/>
      </rPr>
      <t xml:space="preserve">    </t>
    </r>
  </si>
  <si>
    <t xml:space="preserve">SE REALIZARON  TALLERES                                                                       1. IMPORTANCIA DE LA AUTOREGULACION EMOCIONAL COMO INVERTIMOS EL TIEMPO                                                     2 ) IMPORTANCIA DE LA AUTOREGULACION EMOCIONAL                                                                                                           </t>
  </si>
</sst>
</file>

<file path=xl/styles.xml><?xml version="1.0" encoding="utf-8"?>
<styleSheet xmlns="http://schemas.openxmlformats.org/spreadsheetml/2006/main">
  <numFmts count="6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quot;#,##0;&quot;$&quot;\-#,##0"/>
    <numFmt numFmtId="207" formatCode="&quot;$&quot;#,##0;[Red]&quot;$&quot;\-#,##0"/>
    <numFmt numFmtId="208" formatCode="&quot;$&quot;#,##0.00;&quot;$&quot;\-#,##0.00"/>
    <numFmt numFmtId="209" formatCode="&quot;$&quot;#,##0.00;[Red]&quot;$&quot;\-#,##0.00"/>
    <numFmt numFmtId="210" formatCode="_ &quot;$&quot;* #,##0_ ;_ &quot;$&quot;* \-#,##0_ ;_ &quot;$&quot;* &quot;-&quot;_ ;_ @_ "/>
    <numFmt numFmtId="211" formatCode="_ &quot;$&quot;* #,##0.00_ ;_ &quot;$&quot;* \-#,##0.00_ ;_ &quot;$&quot;* &quot;-&quot;??_ ;_ @_ "/>
    <numFmt numFmtId="212" formatCode="#,##0\ &quot;pta&quot;;\-#,##0\ &quot;pta&quot;"/>
    <numFmt numFmtId="213" formatCode="#,##0\ &quot;pta&quot;;[Red]\-#,##0\ &quot;pta&quot;"/>
    <numFmt numFmtId="214" formatCode="#,##0.00\ &quot;pta&quot;;\-#,##0.00\ &quot;pta&quot;"/>
    <numFmt numFmtId="215" formatCode="#,##0.00\ &quot;pta&quot;;[Red]\-#,##0.00\ &quot;pta&quot;"/>
    <numFmt numFmtId="216" formatCode="_-* #,##0\ &quot;pta&quot;_-;\-* #,##0\ &quot;pta&quot;_-;_-* &quot;-&quot;\ &quot;pta&quot;_-;_-@_-"/>
    <numFmt numFmtId="217" formatCode="_-* #,##0\ _p_t_a_-;\-* #,##0\ _p_t_a_-;_-* &quot;-&quot;\ _p_t_a_-;_-@_-"/>
    <numFmt numFmtId="218" formatCode="_-* #,##0.00\ &quot;pta&quot;_-;\-* #,##0.00\ &quot;pta&quot;_-;_-* &quot;-&quot;??\ &quot;pta&quot;_-;_-@_-"/>
    <numFmt numFmtId="219" formatCode="_-* #,##0.00\ _p_t_a_-;\-* #,##0.00\ _p_t_a_-;_-* &quot;-&quot;??\ _p_t_a_-;_-@_-"/>
    <numFmt numFmtId="220" formatCode="&quot;Sí&quot;;&quot;Sí&quot;;&quot;No&quot;"/>
    <numFmt numFmtId="221" formatCode="&quot;Verdadero&quot;;&quot;Verdadero&quot;;&quot;Falso&quot;"/>
    <numFmt numFmtId="222" formatCode="&quot;Activado&quot;;&quot;Activado&quot;;&quot;Desactivado&quot;"/>
    <numFmt numFmtId="223" formatCode="[$€-2]\ #,##0.00_);[Red]\([$€-2]\ #,##0.00\)"/>
  </numFmts>
  <fonts count="60">
    <font>
      <sz val="10"/>
      <name val="Arial"/>
      <family val="0"/>
    </font>
    <font>
      <sz val="9"/>
      <name val="Arial"/>
      <family val="2"/>
    </font>
    <font>
      <sz val="8.5"/>
      <name val="Arial"/>
      <family val="2"/>
    </font>
    <font>
      <sz val="8"/>
      <name val="Arial"/>
      <family val="2"/>
    </font>
    <font>
      <u val="single"/>
      <sz val="10"/>
      <color indexed="12"/>
      <name val="Arial"/>
      <family val="2"/>
    </font>
    <font>
      <u val="single"/>
      <sz val="10"/>
      <color indexed="36"/>
      <name val="Arial"/>
      <family val="2"/>
    </font>
    <font>
      <b/>
      <sz val="8"/>
      <name val="Arial"/>
      <family val="2"/>
    </font>
    <font>
      <b/>
      <sz val="9"/>
      <name val="Arial"/>
      <family val="2"/>
    </font>
    <font>
      <b/>
      <sz val="18"/>
      <name val="Arial"/>
      <family val="2"/>
    </font>
    <font>
      <b/>
      <sz val="11"/>
      <name val="Arial"/>
      <family val="2"/>
    </font>
    <font>
      <b/>
      <sz val="7"/>
      <name val="Arial"/>
      <family val="2"/>
    </font>
    <font>
      <sz val="8"/>
      <name val="Tahoma"/>
      <family val="2"/>
    </font>
    <font>
      <b/>
      <sz val="8"/>
      <name val="Tahoma"/>
      <family val="2"/>
    </font>
    <font>
      <b/>
      <sz val="16"/>
      <name val="Arial"/>
      <family val="2"/>
    </font>
    <font>
      <b/>
      <sz val="10"/>
      <name val="Arial"/>
      <family val="2"/>
    </font>
    <font>
      <sz val="8"/>
      <name val="Calibri"/>
      <family val="2"/>
    </font>
    <font>
      <b/>
      <sz val="12"/>
      <name val="Arial"/>
      <family val="2"/>
    </font>
    <font>
      <b/>
      <sz val="10"/>
      <name val="Arno Pro Smbd SmText"/>
      <family val="1"/>
    </font>
    <font>
      <b/>
      <sz val="14"/>
      <name val="Arial"/>
      <family val="2"/>
    </font>
    <font>
      <b/>
      <sz val="6"/>
      <name val="Arial"/>
      <family val="2"/>
    </font>
    <font>
      <sz val="7"/>
      <name val="Arial"/>
      <family val="2"/>
    </font>
    <font>
      <b/>
      <sz val="8.5"/>
      <name val="Arial"/>
      <family val="2"/>
    </font>
    <font>
      <sz val="9"/>
      <color indexed="10"/>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92D050"/>
        <bgColor indexed="64"/>
      </patternFill>
    </fill>
    <fill>
      <patternFill patternType="solid">
        <fgColor theme="7" tint="0.39998000860214233"/>
        <bgColor indexed="64"/>
      </patternFill>
    </fill>
    <fill>
      <patternFill patternType="solid">
        <fgColor rgb="FFFFC0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thin"/>
      <right style="thin"/>
      <top style="thin"/>
      <bottom style="medium"/>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color indexed="63"/>
      </top>
      <bottom>
        <color indexed="63"/>
      </bottom>
    </border>
    <border>
      <left>
        <color indexed="63"/>
      </left>
      <right>
        <color indexed="63"/>
      </right>
      <top style="medium"/>
      <bottom style="medium"/>
    </border>
    <border>
      <left>
        <color indexed="63"/>
      </left>
      <right style="thin"/>
      <top>
        <color indexed="63"/>
      </top>
      <bottom>
        <color indexed="63"/>
      </bottom>
    </border>
    <border>
      <left style="medium"/>
      <right style="medium"/>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color indexed="63"/>
      </left>
      <right>
        <color indexed="63"/>
      </right>
      <top style="medium"/>
      <bottom style="thin"/>
    </border>
    <border>
      <left>
        <color indexed="63"/>
      </left>
      <right style="thin"/>
      <top style="medium"/>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style="thin"/>
      <bottom style="medium"/>
    </border>
    <border>
      <left style="medium"/>
      <right style="medium"/>
      <top style="thin"/>
      <bottom style="thin"/>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style="thin"/>
      <top>
        <color indexed="63"/>
      </top>
      <bottom style="medium"/>
    </border>
    <border>
      <left style="medium"/>
      <right style="thin"/>
      <top>
        <color indexed="63"/>
      </top>
      <bottom style="medium"/>
    </border>
    <border>
      <left style="medium"/>
      <right style="medium"/>
      <top>
        <color indexed="63"/>
      </top>
      <bottom style="medium"/>
    </border>
    <border>
      <left style="medium"/>
      <right style="medium"/>
      <top style="medium"/>
      <bottom style="thin"/>
    </border>
    <border>
      <left style="medium"/>
      <right style="medium"/>
      <top>
        <color indexed="63"/>
      </top>
      <bottom>
        <color indexed="63"/>
      </bottom>
    </border>
    <border>
      <left style="medium"/>
      <right>
        <color indexed="63"/>
      </right>
      <top style="thin"/>
      <bottom style="thin"/>
    </border>
    <border>
      <left style="medium"/>
      <right style="medium"/>
      <top style="thin"/>
      <bottom>
        <color indexed="63"/>
      </bottom>
    </border>
    <border>
      <left style="thin"/>
      <right style="medium"/>
      <top style="thin"/>
      <bottom>
        <color indexed="63"/>
      </bottom>
    </border>
    <border>
      <left style="thin"/>
      <right style="thin"/>
      <top style="thin"/>
      <bottom>
        <color indexed="63"/>
      </bottom>
    </border>
    <border>
      <left style="medium"/>
      <right>
        <color indexed="63"/>
      </right>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style="medium"/>
      <bottom style="medium"/>
    </border>
    <border>
      <left style="thin"/>
      <right style="medium"/>
      <top style="medium"/>
      <bottom>
        <color indexed="63"/>
      </bottom>
    </border>
    <border>
      <left style="thin"/>
      <right>
        <color indexed="63"/>
      </right>
      <top style="medium"/>
      <bottom style="thin"/>
    </border>
    <border>
      <left style="thin"/>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thin"/>
      <bottom style="medium"/>
    </border>
    <border>
      <left>
        <color indexed="63"/>
      </left>
      <right style="medium"/>
      <top style="medium"/>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21"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50" fillId="28"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205" fontId="0" fillId="0" borderId="0" applyFont="0" applyFill="0" applyBorder="0" applyAlignment="0" applyProtection="0"/>
    <xf numFmtId="204" fontId="0" fillId="0" borderId="0" applyFont="0" applyFill="0" applyBorder="0" applyAlignment="0" applyProtection="0"/>
    <xf numFmtId="0" fontId="52"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53" fillId="20"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388">
    <xf numFmtId="0" fontId="0" fillId="0" borderId="0" xfId="0" applyAlignment="1">
      <alignment/>
    </xf>
    <xf numFmtId="0" fontId="1" fillId="0" borderId="0" xfId="0" applyFont="1"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9" fillId="0" borderId="0" xfId="0" applyFont="1" applyBorder="1" applyAlignment="1">
      <alignment vertical="top" wrapText="1"/>
    </xf>
    <xf numFmtId="0" fontId="3" fillId="0" borderId="0" xfId="0" applyFont="1" applyFill="1" applyAlignment="1">
      <alignment/>
    </xf>
    <xf numFmtId="0" fontId="0" fillId="0" borderId="0" xfId="0" applyAlignment="1">
      <alignment horizontal="center"/>
    </xf>
    <xf numFmtId="0" fontId="8" fillId="0" borderId="0" xfId="0" applyFont="1" applyBorder="1" applyAlignment="1">
      <alignment vertical="top" wrapText="1"/>
    </xf>
    <xf numFmtId="0" fontId="1" fillId="32"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6" fillId="0" borderId="11" xfId="0" applyFont="1" applyFill="1" applyBorder="1" applyAlignment="1">
      <alignment horizontal="center" vertical="center" textRotation="90" wrapText="1"/>
    </xf>
    <xf numFmtId="0" fontId="1" fillId="0" borderId="12"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0" fillId="32" borderId="15" xfId="0" applyFill="1" applyBorder="1" applyAlignment="1">
      <alignment horizontal="center" vertical="center"/>
    </xf>
    <xf numFmtId="0" fontId="0" fillId="32" borderId="16" xfId="0" applyFill="1" applyBorder="1" applyAlignment="1">
      <alignment horizontal="center" vertical="center"/>
    </xf>
    <xf numFmtId="0" fontId="17" fillId="32" borderId="13" xfId="0" applyFont="1" applyFill="1" applyBorder="1" applyAlignment="1">
      <alignment horizontal="center" vertical="center"/>
    </xf>
    <xf numFmtId="0" fontId="17" fillId="32" borderId="10" xfId="0" applyFont="1" applyFill="1" applyBorder="1" applyAlignment="1">
      <alignment horizontal="center" vertical="center"/>
    </xf>
    <xf numFmtId="0" fontId="17" fillId="32" borderId="14"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6" fillId="0" borderId="26" xfId="0" applyFont="1" applyFill="1" applyBorder="1" applyAlignment="1">
      <alignment horizontal="center" vertical="center" textRotation="90" wrapText="1"/>
    </xf>
    <xf numFmtId="0" fontId="1" fillId="0" borderId="22" xfId="0" applyFont="1" applyFill="1" applyBorder="1" applyAlignment="1">
      <alignment horizontal="center" vertical="center" shrinkToFit="1"/>
    </xf>
    <xf numFmtId="0" fontId="15" fillId="32" borderId="18" xfId="0" applyFont="1" applyFill="1" applyBorder="1" applyAlignment="1">
      <alignment horizontal="center" vertical="center" wrapText="1" shrinkToFit="1"/>
    </xf>
    <xf numFmtId="0" fontId="1" fillId="0" borderId="23" xfId="0" applyFont="1" applyFill="1" applyBorder="1" applyAlignment="1">
      <alignment horizontal="center" vertical="center" shrinkToFit="1"/>
    </xf>
    <xf numFmtId="0" fontId="1" fillId="0" borderId="24"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0" xfId="0" applyFont="1" applyBorder="1" applyAlignment="1">
      <alignment/>
    </xf>
    <xf numFmtId="0" fontId="6" fillId="0" borderId="29" xfId="0" applyFont="1" applyFill="1" applyBorder="1" applyAlignment="1">
      <alignment horizontal="center" vertical="center" textRotation="90" wrapText="1"/>
    </xf>
    <xf numFmtId="0" fontId="7" fillId="33" borderId="11" xfId="0" applyFont="1" applyFill="1" applyBorder="1" applyAlignment="1">
      <alignment horizontal="center" vertical="center" textRotation="90" wrapText="1"/>
    </xf>
    <xf numFmtId="0" fontId="6" fillId="33" borderId="11" xfId="0" applyFont="1" applyFill="1" applyBorder="1" applyAlignment="1">
      <alignment horizontal="center" vertical="center" textRotation="90" wrapText="1"/>
    </xf>
    <xf numFmtId="0" fontId="6" fillId="0" borderId="0" xfId="0" applyFont="1" applyFill="1" applyBorder="1" applyAlignment="1">
      <alignment horizontal="center" vertical="center" textRotation="90" wrapText="1"/>
    </xf>
    <xf numFmtId="0" fontId="19" fillId="0" borderId="30" xfId="0" applyFont="1" applyFill="1" applyBorder="1" applyAlignment="1">
      <alignment horizontal="center" vertical="center" wrapText="1"/>
    </xf>
    <xf numFmtId="0" fontId="6" fillId="0" borderId="31" xfId="0" applyFont="1" applyFill="1" applyBorder="1" applyAlignment="1">
      <alignment horizontal="center" vertical="center" textRotation="90" wrapText="1"/>
    </xf>
    <xf numFmtId="0" fontId="10" fillId="0" borderId="14"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1" fillId="0" borderId="27" xfId="0" applyFont="1" applyBorder="1" applyAlignment="1">
      <alignment horizontal="center" vertical="center" wrapText="1"/>
    </xf>
    <xf numFmtId="0" fontId="15" fillId="32" borderId="19" xfId="0" applyFont="1" applyFill="1" applyBorder="1" applyAlignment="1">
      <alignment horizontal="center" vertical="center" wrapText="1" shrinkToFit="1"/>
    </xf>
    <xf numFmtId="0" fontId="0" fillId="32" borderId="17" xfId="0" applyFill="1" applyBorder="1" applyAlignment="1">
      <alignment horizontal="center" vertical="center"/>
    </xf>
    <xf numFmtId="0" fontId="17" fillId="32" borderId="12" xfId="0" applyFont="1" applyFill="1" applyBorder="1" applyAlignment="1">
      <alignment horizontal="center" vertical="center"/>
    </xf>
    <xf numFmtId="0" fontId="15" fillId="32" borderId="20" xfId="0" applyFont="1" applyFill="1" applyBorder="1" applyAlignment="1">
      <alignment horizontal="center" vertical="center" wrapText="1" shrinkToFit="1"/>
    </xf>
    <xf numFmtId="0" fontId="6" fillId="0" borderId="2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 fillId="0" borderId="28" xfId="0" applyFont="1" applyBorder="1" applyAlignment="1">
      <alignment horizontal="center" vertical="center" wrapText="1"/>
    </xf>
    <xf numFmtId="0" fontId="10" fillId="0" borderId="11" xfId="0" applyFont="1" applyFill="1" applyBorder="1" applyAlignment="1">
      <alignment horizontal="center" vertical="center" wrapText="1"/>
    </xf>
    <xf numFmtId="0" fontId="6" fillId="33" borderId="33" xfId="0" applyFont="1" applyFill="1" applyBorder="1" applyAlignment="1">
      <alignment horizontal="center" vertical="center" textRotation="90"/>
    </xf>
    <xf numFmtId="0" fontId="14" fillId="0" borderId="34" xfId="0" applyFont="1" applyFill="1" applyBorder="1" applyAlignment="1">
      <alignment horizontal="center" vertical="center"/>
    </xf>
    <xf numFmtId="0" fontId="14" fillId="0" borderId="35"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0" fillId="32" borderId="39" xfId="0" applyFill="1" applyBorder="1" applyAlignment="1">
      <alignment horizontal="center" vertical="center"/>
    </xf>
    <xf numFmtId="0" fontId="1" fillId="0" borderId="40" xfId="0" applyFont="1" applyFill="1" applyBorder="1" applyAlignment="1">
      <alignment horizontal="center" vertical="center" wrapText="1"/>
    </xf>
    <xf numFmtId="0" fontId="6" fillId="0" borderId="36" xfId="0" applyFont="1" applyFill="1" applyBorder="1" applyAlignment="1">
      <alignment horizontal="center" vertical="center" textRotation="90" wrapText="1"/>
    </xf>
    <xf numFmtId="0" fontId="6" fillId="0" borderId="37" xfId="0" applyFont="1" applyFill="1" applyBorder="1" applyAlignment="1">
      <alignment horizontal="center" vertical="center" textRotation="90" wrapText="1"/>
    </xf>
    <xf numFmtId="0" fontId="6" fillId="0" borderId="38" xfId="0" applyFont="1" applyFill="1" applyBorder="1" applyAlignment="1">
      <alignment horizontal="center" vertical="center" textRotation="90" wrapText="1"/>
    </xf>
    <xf numFmtId="0" fontId="7" fillId="33" borderId="37" xfId="0" applyFont="1" applyFill="1" applyBorder="1" applyAlignment="1">
      <alignment horizontal="center" vertical="center" textRotation="90" wrapText="1"/>
    </xf>
    <xf numFmtId="0" fontId="6" fillId="33" borderId="41" xfId="0" applyFont="1" applyFill="1" applyBorder="1" applyAlignment="1">
      <alignment horizontal="center" vertical="center" textRotation="90" wrapText="1"/>
    </xf>
    <xf numFmtId="0" fontId="6" fillId="33" borderId="37" xfId="0" applyFont="1" applyFill="1" applyBorder="1" applyAlignment="1">
      <alignment horizontal="center" vertical="center" textRotation="90" wrapText="1"/>
    </xf>
    <xf numFmtId="0" fontId="6" fillId="0" borderId="30" xfId="0" applyFont="1" applyFill="1" applyBorder="1" applyAlignment="1">
      <alignment horizontal="center" vertical="center" textRotation="90" wrapText="1"/>
    </xf>
    <xf numFmtId="0" fontId="1" fillId="0" borderId="42" xfId="0" applyFont="1" applyBorder="1" applyAlignment="1">
      <alignment horizontal="center" vertical="center" wrapText="1"/>
    </xf>
    <xf numFmtId="0" fontId="0" fillId="0" borderId="43" xfId="0" applyBorder="1" applyAlignment="1">
      <alignment/>
    </xf>
    <xf numFmtId="0" fontId="0" fillId="0" borderId="44" xfId="0" applyFill="1" applyBorder="1" applyAlignment="1">
      <alignment/>
    </xf>
    <xf numFmtId="0" fontId="0" fillId="0" borderId="44" xfId="0" applyBorder="1" applyAlignment="1">
      <alignment/>
    </xf>
    <xf numFmtId="0" fontId="0" fillId="0" borderId="44" xfId="0" applyBorder="1" applyAlignment="1">
      <alignment horizontal="center"/>
    </xf>
    <xf numFmtId="0" fontId="0" fillId="0" borderId="45" xfId="0" applyBorder="1" applyAlignment="1">
      <alignment/>
    </xf>
    <xf numFmtId="0" fontId="7" fillId="0" borderId="0" xfId="0" applyFont="1" applyFill="1" applyBorder="1" applyAlignment="1">
      <alignment/>
    </xf>
    <xf numFmtId="0" fontId="1" fillId="0" borderId="0" xfId="0" applyFont="1" applyBorder="1" applyAlignment="1">
      <alignment/>
    </xf>
    <xf numFmtId="0" fontId="1" fillId="0" borderId="46" xfId="0" applyFont="1" applyBorder="1" applyAlignment="1">
      <alignment/>
    </xf>
    <xf numFmtId="0" fontId="1" fillId="0" borderId="47" xfId="0" applyFont="1" applyFill="1" applyBorder="1" applyAlignment="1" quotePrefix="1">
      <alignment horizontal="center" vertical="center" wrapText="1"/>
    </xf>
    <xf numFmtId="0" fontId="1" fillId="0" borderId="32" xfId="0" applyFont="1" applyFill="1" applyBorder="1" applyAlignment="1">
      <alignment horizontal="center" vertical="center" wrapText="1"/>
    </xf>
    <xf numFmtId="0" fontId="1" fillId="0" borderId="28" xfId="0" applyFont="1" applyBorder="1" applyAlignment="1" quotePrefix="1">
      <alignment horizontal="center" vertical="center" wrapText="1"/>
    </xf>
    <xf numFmtId="0" fontId="20" fillId="0" borderId="17" xfId="0" applyFont="1" applyFill="1" applyBorder="1" applyAlignment="1">
      <alignment horizontal="center" vertical="center" wrapText="1"/>
    </xf>
    <xf numFmtId="0" fontId="15" fillId="32" borderId="21" xfId="0" applyFont="1" applyFill="1" applyBorder="1" applyAlignment="1">
      <alignment horizontal="center" vertical="center" wrapText="1" shrinkToFit="1"/>
    </xf>
    <xf numFmtId="0" fontId="1" fillId="0" borderId="44"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1" fillId="0" borderId="10" xfId="0" applyFont="1" applyFill="1" applyBorder="1" applyAlignment="1">
      <alignment vertical="center" wrapText="1"/>
    </xf>
    <xf numFmtId="0" fontId="6" fillId="0" borderId="52" xfId="0" applyFont="1" applyFill="1" applyBorder="1" applyAlignment="1">
      <alignment horizontal="center" vertical="center" wrapText="1"/>
    </xf>
    <xf numFmtId="0" fontId="1" fillId="0" borderId="12" xfId="0" applyFont="1" applyFill="1" applyBorder="1" applyAlignment="1">
      <alignment vertical="center" wrapText="1"/>
    </xf>
    <xf numFmtId="0" fontId="1" fillId="0" borderId="44" xfId="0" applyFont="1" applyBorder="1" applyAlignment="1">
      <alignment horizontal="center" vertical="center" wrapText="1"/>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4" xfId="0" applyFont="1" applyFill="1" applyBorder="1" applyAlignment="1">
      <alignment horizontal="center" vertical="center" shrinkToFit="1"/>
    </xf>
    <xf numFmtId="0" fontId="1" fillId="33" borderId="49" xfId="0" applyFont="1" applyFill="1" applyBorder="1" applyAlignment="1">
      <alignment horizontal="center" vertical="center" wrapText="1"/>
    </xf>
    <xf numFmtId="0" fontId="1" fillId="32" borderId="49" xfId="0" applyFont="1" applyFill="1" applyBorder="1" applyAlignment="1">
      <alignment horizontal="center" vertical="center" wrapText="1"/>
    </xf>
    <xf numFmtId="0" fontId="0" fillId="32" borderId="53" xfId="0" applyFill="1" applyBorder="1" applyAlignment="1">
      <alignment horizontal="center" vertical="center"/>
    </xf>
    <xf numFmtId="0" fontId="17" fillId="32" borderId="49" xfId="0" applyFont="1" applyFill="1" applyBorder="1" applyAlignment="1">
      <alignment horizontal="center" vertical="center"/>
    </xf>
    <xf numFmtId="0" fontId="15" fillId="32" borderId="50" xfId="0" applyFont="1" applyFill="1" applyBorder="1" applyAlignment="1">
      <alignment horizontal="center" vertical="center" wrapText="1" shrinkToFit="1"/>
    </xf>
    <xf numFmtId="0" fontId="2" fillId="0" borderId="5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0" xfId="0" applyFont="1" applyBorder="1" applyAlignment="1">
      <alignment horizontal="center" vertical="center" wrapText="1"/>
    </xf>
    <xf numFmtId="0" fontId="1" fillId="0" borderId="56" xfId="0" applyFont="1" applyFill="1" applyBorder="1" applyAlignment="1" quotePrefix="1">
      <alignment horizontal="center" vertical="center" wrapText="1"/>
    </xf>
    <xf numFmtId="0" fontId="1" fillId="0" borderId="39" xfId="0" applyFont="1" applyFill="1" applyBorder="1" applyAlignment="1">
      <alignment horizontal="center" vertical="center" wrapText="1"/>
    </xf>
    <xf numFmtId="0" fontId="1" fillId="0" borderId="13" xfId="0" applyFont="1" applyFill="1" applyBorder="1" applyAlignment="1">
      <alignment vertical="center" wrapText="1"/>
    </xf>
    <xf numFmtId="0" fontId="1" fillId="0" borderId="0" xfId="0" applyFont="1" applyBorder="1" applyAlignment="1">
      <alignment horizontal="center" vertical="center" wrapText="1"/>
    </xf>
    <xf numFmtId="0" fontId="2" fillId="0" borderId="57"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2" xfId="0" applyFont="1" applyFill="1" applyBorder="1" applyAlignment="1" quotePrefix="1">
      <alignment horizontal="center" vertical="center" wrapText="1"/>
    </xf>
    <xf numFmtId="0" fontId="1" fillId="0" borderId="48" xfId="0" applyFont="1" applyFill="1" applyBorder="1" applyAlignment="1">
      <alignment horizontal="center" vertical="center" wrapText="1"/>
    </xf>
    <xf numFmtId="0" fontId="1" fillId="0" borderId="49" xfId="0" applyFont="1" applyFill="1" applyBorder="1" applyAlignment="1">
      <alignment vertical="center" wrapText="1"/>
    </xf>
    <xf numFmtId="0" fontId="1" fillId="0" borderId="58" xfId="0" applyFont="1" applyBorder="1" applyAlignment="1" quotePrefix="1">
      <alignment horizontal="center" vertical="center" wrapText="1"/>
    </xf>
    <xf numFmtId="0" fontId="1" fillId="0" borderId="48" xfId="0" applyFont="1" applyBorder="1" applyAlignment="1">
      <alignment horizontal="center" vertical="center" wrapText="1"/>
    </xf>
    <xf numFmtId="0" fontId="2"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21" fillId="34" borderId="13"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21" fillId="34" borderId="61" xfId="0" applyFont="1" applyFill="1" applyBorder="1" applyAlignment="1">
      <alignment horizontal="center" vertical="center" wrapText="1"/>
    </xf>
    <xf numFmtId="0" fontId="14" fillId="34" borderId="14" xfId="0" applyFont="1" applyFill="1" applyBorder="1" applyAlignment="1">
      <alignment/>
    </xf>
    <xf numFmtId="0" fontId="2" fillId="8" borderId="12"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4" fillId="8" borderId="14" xfId="0" applyFont="1" applyFill="1" applyBorder="1" applyAlignment="1">
      <alignment/>
    </xf>
    <xf numFmtId="0" fontId="21" fillId="8" borderId="61"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21" fillId="8" borderId="49" xfId="0" applyFont="1" applyFill="1" applyBorder="1" applyAlignment="1">
      <alignment horizontal="center" vertical="center" wrapText="1"/>
    </xf>
    <xf numFmtId="0" fontId="1" fillId="0" borderId="40" xfId="0" applyFont="1" applyBorder="1" applyAlignment="1" quotePrefix="1">
      <alignment horizontal="center" vertical="center" wrapText="1"/>
    </xf>
    <xf numFmtId="0" fontId="1" fillId="0" borderId="56"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1" fillId="34" borderId="14" xfId="0" applyFont="1" applyFill="1" applyBorder="1" applyAlignment="1">
      <alignment horizontal="center" vertical="center" wrapText="1"/>
    </xf>
    <xf numFmtId="0" fontId="1" fillId="0" borderId="47" xfId="0" applyFont="1" applyBorder="1" applyAlignment="1">
      <alignment horizontal="center" vertical="center" wrapText="1"/>
    </xf>
    <xf numFmtId="0" fontId="2" fillId="0" borderId="47"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4" xfId="0" applyFont="1" applyBorder="1" applyAlignment="1" quotePrefix="1">
      <alignment horizontal="center" vertical="center" wrapText="1"/>
    </xf>
    <xf numFmtId="0" fontId="1" fillId="0" borderId="55"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14" fillId="34" borderId="36" xfId="0" applyFont="1" applyFill="1" applyBorder="1" applyAlignment="1">
      <alignment horizontal="center" vertical="center" textRotation="90" wrapText="1"/>
    </xf>
    <xf numFmtId="0" fontId="14" fillId="34" borderId="37" xfId="0" applyFont="1" applyFill="1" applyBorder="1" applyAlignment="1">
      <alignment horizontal="center" vertical="center" textRotation="90" wrapText="1"/>
    </xf>
    <xf numFmtId="0" fontId="21" fillId="34" borderId="37"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 fillId="0" borderId="30" xfId="0" applyFont="1" applyBorder="1" applyAlignment="1" quotePrefix="1">
      <alignment horizontal="center" vertical="center" wrapText="1"/>
    </xf>
    <xf numFmtId="0" fontId="1" fillId="0" borderId="52"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6" xfId="0" applyFont="1" applyFill="1" applyBorder="1" applyAlignment="1">
      <alignment horizontal="center" vertical="center" shrinkToFit="1"/>
    </xf>
    <xf numFmtId="0" fontId="1" fillId="33" borderId="37" xfId="0" applyFont="1" applyFill="1" applyBorder="1" applyAlignment="1">
      <alignment horizontal="center" vertical="center" wrapText="1"/>
    </xf>
    <xf numFmtId="0" fontId="1" fillId="32" borderId="37" xfId="0" applyFont="1" applyFill="1" applyBorder="1" applyAlignment="1">
      <alignment horizontal="center" vertical="center" wrapText="1"/>
    </xf>
    <xf numFmtId="0" fontId="0" fillId="32" borderId="41" xfId="0" applyFill="1" applyBorder="1" applyAlignment="1">
      <alignment horizontal="center" vertical="center"/>
    </xf>
    <xf numFmtId="0" fontId="17" fillId="32" borderId="37" xfId="0" applyFont="1" applyFill="1" applyBorder="1" applyAlignment="1">
      <alignment horizontal="center" vertical="center"/>
    </xf>
    <xf numFmtId="0" fontId="15" fillId="32" borderId="38" xfId="0" applyFont="1" applyFill="1" applyBorder="1" applyAlignment="1">
      <alignment horizontal="center" vertical="center" wrapText="1" shrinkToFit="1"/>
    </xf>
    <xf numFmtId="0" fontId="21" fillId="35" borderId="13" xfId="0" applyFont="1" applyFill="1" applyBorder="1" applyAlignment="1">
      <alignment horizontal="center" vertical="center" wrapText="1"/>
    </xf>
    <xf numFmtId="0" fontId="21" fillId="35" borderId="10" xfId="0" applyFont="1" applyFill="1" applyBorder="1" applyAlignment="1">
      <alignment horizontal="center" vertical="center" wrapText="1"/>
    </xf>
    <xf numFmtId="0" fontId="21" fillId="35" borderId="14" xfId="0" applyFont="1" applyFill="1" applyBorder="1" applyAlignment="1">
      <alignment horizontal="center" vertical="center" wrapText="1"/>
    </xf>
    <xf numFmtId="0" fontId="21" fillId="36" borderId="13"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21" fillId="36" borderId="61"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1" fillId="36" borderId="14" xfId="0" applyFont="1" applyFill="1" applyBorder="1" applyAlignment="1">
      <alignment horizontal="center" vertical="center" wrapText="1"/>
    </xf>
    <xf numFmtId="0" fontId="2" fillId="8" borderId="12"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25" xfId="0" applyFont="1" applyFill="1" applyBorder="1" applyAlignment="1">
      <alignment horizontal="center" vertical="top" wrapText="1"/>
    </xf>
    <xf numFmtId="0" fontId="1" fillId="0" borderId="23" xfId="0" applyFont="1" applyFill="1" applyBorder="1" applyAlignment="1">
      <alignment horizontal="center" vertical="top" shrinkToFit="1"/>
    </xf>
    <xf numFmtId="0" fontId="1" fillId="33" borderId="10" xfId="0" applyFont="1" applyFill="1" applyBorder="1" applyAlignment="1">
      <alignment horizontal="center" vertical="top" wrapText="1"/>
    </xf>
    <xf numFmtId="0" fontId="1" fillId="32" borderId="10" xfId="0" applyFont="1" applyFill="1" applyBorder="1" applyAlignment="1">
      <alignment horizontal="center" vertical="top" wrapText="1"/>
    </xf>
    <xf numFmtId="0" fontId="0" fillId="32" borderId="15" xfId="0" applyFill="1" applyBorder="1" applyAlignment="1">
      <alignment horizontal="center" vertical="top"/>
    </xf>
    <xf numFmtId="0" fontId="1" fillId="0" borderId="10" xfId="0" applyFont="1" applyFill="1" applyBorder="1" applyAlignment="1">
      <alignment horizontal="center" vertical="top" wrapText="1"/>
    </xf>
    <xf numFmtId="0" fontId="17" fillId="32" borderId="10" xfId="0" applyFont="1" applyFill="1" applyBorder="1" applyAlignment="1">
      <alignment horizontal="center" vertical="top"/>
    </xf>
    <xf numFmtId="0" fontId="15" fillId="32" borderId="19" xfId="0" applyFont="1" applyFill="1" applyBorder="1" applyAlignment="1">
      <alignment horizontal="center" vertical="top" wrapText="1" shrinkToFit="1"/>
    </xf>
    <xf numFmtId="0" fontId="1" fillId="0" borderId="28" xfId="0" applyFont="1" applyFill="1" applyBorder="1" applyAlignment="1">
      <alignment horizontal="center" vertical="top" wrapText="1"/>
    </xf>
    <xf numFmtId="0" fontId="1" fillId="0" borderId="0" xfId="0" applyFont="1" applyBorder="1" applyAlignment="1">
      <alignment vertical="top"/>
    </xf>
    <xf numFmtId="0" fontId="1" fillId="0" borderId="0" xfId="0" applyFont="1" applyAlignment="1">
      <alignment vertical="top"/>
    </xf>
    <xf numFmtId="0" fontId="2" fillId="8" borderId="13" xfId="0" applyFont="1" applyFill="1" applyBorder="1" applyAlignment="1">
      <alignment horizontal="center" vertical="top" wrapText="1"/>
    </xf>
    <xf numFmtId="0" fontId="3" fillId="0" borderId="62" xfId="0" applyFont="1" applyFill="1" applyBorder="1" applyAlignment="1">
      <alignment horizontal="center" vertical="top" wrapText="1"/>
    </xf>
    <xf numFmtId="0" fontId="3" fillId="0" borderId="56"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8" xfId="0" applyFont="1" applyFill="1" applyBorder="1" applyAlignment="1">
      <alignment horizontal="center" vertical="top" wrapText="1"/>
    </xf>
    <xf numFmtId="0" fontId="6" fillId="0" borderId="22" xfId="0" applyFont="1" applyFill="1" applyBorder="1" applyAlignment="1">
      <alignment horizontal="center" vertical="top" textRotation="90" wrapText="1"/>
    </xf>
    <xf numFmtId="0" fontId="6" fillId="0" borderId="13" xfId="0" applyFont="1" applyFill="1" applyBorder="1" applyAlignment="1">
      <alignment horizontal="center" vertical="top" textRotation="90" wrapText="1"/>
    </xf>
    <xf numFmtId="0" fontId="6" fillId="0" borderId="18" xfId="0" applyFont="1" applyFill="1" applyBorder="1" applyAlignment="1">
      <alignment horizontal="center" vertical="top" textRotation="90" wrapText="1"/>
    </xf>
    <xf numFmtId="0" fontId="1" fillId="0" borderId="22" xfId="0" applyFont="1" applyFill="1" applyBorder="1" applyAlignment="1">
      <alignment horizontal="center" vertical="top" shrinkToFit="1"/>
    </xf>
    <xf numFmtId="0" fontId="1" fillId="33" borderId="13" xfId="0" applyFont="1" applyFill="1" applyBorder="1" applyAlignment="1">
      <alignment horizontal="center" vertical="top" wrapText="1"/>
    </xf>
    <xf numFmtId="0" fontId="1" fillId="32" borderId="13" xfId="0" applyFont="1" applyFill="1" applyBorder="1" applyAlignment="1">
      <alignment horizontal="center" vertical="top" wrapText="1"/>
    </xf>
    <xf numFmtId="0" fontId="0" fillId="32" borderId="39" xfId="0" applyFill="1" applyBorder="1" applyAlignment="1">
      <alignment horizontal="center" vertical="top"/>
    </xf>
    <xf numFmtId="0" fontId="1" fillId="0" borderId="13" xfId="0" applyFont="1" applyFill="1" applyBorder="1" applyAlignment="1">
      <alignment horizontal="center" vertical="top" wrapText="1"/>
    </xf>
    <xf numFmtId="0" fontId="17" fillId="32" borderId="13" xfId="0" applyFont="1" applyFill="1" applyBorder="1" applyAlignment="1">
      <alignment horizontal="center" vertical="top"/>
    </xf>
    <xf numFmtId="0" fontId="15" fillId="32" borderId="18" xfId="0" applyFont="1" applyFill="1" applyBorder="1" applyAlignment="1">
      <alignment horizontal="center" vertical="top" wrapText="1" shrinkToFit="1"/>
    </xf>
    <xf numFmtId="0" fontId="6" fillId="0" borderId="40" xfId="0" applyFont="1" applyFill="1" applyBorder="1" applyAlignment="1">
      <alignment horizontal="center" vertical="top" wrapText="1"/>
    </xf>
    <xf numFmtId="0" fontId="21" fillId="8" borderId="10" xfId="0" applyFont="1" applyFill="1" applyBorder="1" applyAlignment="1">
      <alignment horizontal="center" vertical="top" wrapText="1"/>
    </xf>
    <xf numFmtId="0" fontId="1" fillId="0" borderId="28" xfId="0" applyFont="1" applyBorder="1" applyAlignment="1">
      <alignment horizontal="center" vertical="top" wrapText="1"/>
    </xf>
    <xf numFmtId="0" fontId="2" fillId="0" borderId="48"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27" xfId="0" applyFont="1" applyFill="1" applyBorder="1" applyAlignment="1">
      <alignment horizontal="center" vertical="top" wrapText="1"/>
    </xf>
    <xf numFmtId="0" fontId="0" fillId="0" borderId="0" xfId="0" applyAlignment="1">
      <alignment vertical="top"/>
    </xf>
    <xf numFmtId="0" fontId="3" fillId="0" borderId="17" xfId="0" applyFont="1" applyFill="1" applyBorder="1" applyAlignment="1">
      <alignment horizontal="center" vertical="center" wrapText="1"/>
    </xf>
    <xf numFmtId="0" fontId="3" fillId="0" borderId="17" xfId="0" applyFont="1" applyFill="1" applyBorder="1" applyAlignment="1">
      <alignment horizontal="center" vertical="top" wrapText="1"/>
    </xf>
    <xf numFmtId="0" fontId="3" fillId="0" borderId="13"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6" fillId="0" borderId="58" xfId="0" applyFont="1" applyFill="1" applyBorder="1" applyAlignment="1">
      <alignment horizontal="center" vertical="center" wrapText="1" shrinkToFit="1"/>
    </xf>
    <xf numFmtId="0" fontId="6" fillId="0" borderId="63" xfId="0" applyFont="1" applyFill="1" applyBorder="1" applyAlignment="1">
      <alignment horizontal="center" vertical="center" wrapText="1" shrinkToFit="1"/>
    </xf>
    <xf numFmtId="0" fontId="6" fillId="0" borderId="42" xfId="0" applyFont="1" applyFill="1" applyBorder="1" applyAlignment="1">
      <alignment horizontal="center" vertical="center" wrapText="1" shrinkToFit="1"/>
    </xf>
    <xf numFmtId="0" fontId="6" fillId="0" borderId="64"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65" xfId="0" applyFont="1" applyFill="1" applyBorder="1" applyAlignment="1">
      <alignment horizontal="center" vertical="center" wrapText="1" shrinkToFit="1"/>
    </xf>
    <xf numFmtId="0" fontId="0" fillId="8" borderId="13" xfId="0" applyFont="1" applyFill="1" applyBorder="1" applyAlignment="1">
      <alignment horizontal="center" vertical="center" textRotation="90" wrapText="1"/>
    </xf>
    <xf numFmtId="0" fontId="0" fillId="8" borderId="12" xfId="0" applyFont="1" applyFill="1" applyBorder="1" applyAlignment="1">
      <alignment horizontal="center" vertical="center" textRotation="90" wrapText="1"/>
    </xf>
    <xf numFmtId="0" fontId="0" fillId="8" borderId="11" xfId="0" applyFont="1" applyFill="1" applyBorder="1" applyAlignment="1">
      <alignment horizontal="center" vertical="center" textRotation="90" wrapText="1"/>
    </xf>
    <xf numFmtId="0" fontId="6" fillId="0" borderId="28" xfId="0" applyFont="1" applyBorder="1" applyAlignment="1">
      <alignment horizontal="center" vertical="center" wrapText="1" shrinkToFit="1"/>
    </xf>
    <xf numFmtId="0" fontId="6" fillId="0" borderId="65" xfId="0" applyFont="1" applyBorder="1" applyAlignment="1">
      <alignment horizontal="center" vertical="center" wrapText="1" shrinkToFit="1"/>
    </xf>
    <xf numFmtId="0" fontId="6" fillId="0" borderId="66" xfId="0" applyFont="1" applyFill="1" applyBorder="1" applyAlignment="1">
      <alignment horizontal="center" vertical="top" wrapText="1" shrinkToFit="1"/>
    </xf>
    <xf numFmtId="0" fontId="6" fillId="0" borderId="67" xfId="0" applyFont="1" applyFill="1" applyBorder="1" applyAlignment="1">
      <alignment horizontal="center" vertical="top" wrapText="1" shrinkToFit="1"/>
    </xf>
    <xf numFmtId="0" fontId="6" fillId="0" borderId="68" xfId="0" applyFont="1" applyFill="1" applyBorder="1" applyAlignment="1">
      <alignment horizontal="center" vertical="top" wrapText="1" shrinkToFit="1"/>
    </xf>
    <xf numFmtId="0" fontId="6" fillId="0" borderId="65" xfId="0" applyFont="1" applyFill="1" applyBorder="1" applyAlignment="1">
      <alignment horizontal="center" vertical="top" wrapText="1" shrinkToFit="1"/>
    </xf>
    <xf numFmtId="0" fontId="1" fillId="0" borderId="59" xfId="0" applyFont="1" applyBorder="1" applyAlignment="1">
      <alignment horizontal="center" vertical="center" wrapText="1"/>
    </xf>
    <xf numFmtId="0" fontId="1" fillId="0" borderId="32" xfId="0" applyFont="1" applyBorder="1" applyAlignment="1">
      <alignment horizontal="center" vertical="center" wrapText="1"/>
    </xf>
    <xf numFmtId="0" fontId="6" fillId="0" borderId="34" xfId="0" applyFont="1" applyBorder="1" applyAlignment="1">
      <alignment horizontal="center" vertical="center" wrapText="1" shrinkToFit="1"/>
    </xf>
    <xf numFmtId="0" fontId="6" fillId="0" borderId="35" xfId="0" applyFont="1" applyBorder="1" applyAlignment="1">
      <alignment horizontal="center" vertical="center" wrapText="1" shrinkToFit="1"/>
    </xf>
    <xf numFmtId="0" fontId="6" fillId="0" borderId="68" xfId="0" applyFont="1" applyBorder="1" applyAlignment="1">
      <alignment horizontal="center" vertical="center" wrapText="1" shrinkToFit="1"/>
    </xf>
    <xf numFmtId="0" fontId="18" fillId="0" borderId="51" xfId="0" applyFont="1" applyFill="1" applyBorder="1" applyAlignment="1">
      <alignment horizontal="center" vertical="center"/>
    </xf>
    <xf numFmtId="0" fontId="18" fillId="0" borderId="69" xfId="0" applyFont="1" applyFill="1" applyBorder="1" applyAlignment="1">
      <alignment horizontal="center" vertical="center"/>
    </xf>
    <xf numFmtId="0" fontId="6" fillId="33" borderId="70" xfId="0" applyFont="1" applyFill="1" applyBorder="1" applyAlignment="1">
      <alignment horizontal="center" vertical="center" textRotation="90"/>
    </xf>
    <xf numFmtId="0" fontId="6" fillId="33" borderId="50" xfId="0" applyFont="1" applyFill="1" applyBorder="1" applyAlignment="1">
      <alignment horizontal="center" vertical="center" textRotation="90"/>
    </xf>
    <xf numFmtId="0" fontId="14" fillId="8" borderId="40" xfId="0" applyFont="1" applyFill="1" applyBorder="1" applyAlignment="1">
      <alignment horizontal="center" vertical="center" textRotation="90" wrapText="1"/>
    </xf>
    <xf numFmtId="0" fontId="14" fillId="8" borderId="28" xfId="0" applyFont="1" applyFill="1" applyBorder="1" applyAlignment="1">
      <alignment horizontal="center" vertical="center" textRotation="90" wrapText="1"/>
    </xf>
    <xf numFmtId="0" fontId="14" fillId="8" borderId="0" xfId="0" applyFont="1" applyFill="1" applyBorder="1" applyAlignment="1">
      <alignment horizontal="center" vertical="center" textRotation="90" wrapText="1"/>
    </xf>
    <xf numFmtId="0" fontId="6" fillId="0" borderId="13" xfId="0" applyFont="1" applyFill="1" applyBorder="1" applyAlignment="1">
      <alignment horizontal="center" vertical="center" textRotation="90" wrapText="1"/>
    </xf>
    <xf numFmtId="0" fontId="6" fillId="0" borderId="14" xfId="0" applyFont="1" applyFill="1" applyBorder="1" applyAlignment="1">
      <alignment horizontal="center" vertical="center" textRotation="90" wrapText="1"/>
    </xf>
    <xf numFmtId="0" fontId="6" fillId="0" borderId="71"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13" fillId="8" borderId="72" xfId="0" applyFont="1" applyFill="1" applyBorder="1" applyAlignment="1">
      <alignment horizontal="center" vertical="center" wrapText="1"/>
    </xf>
    <xf numFmtId="0" fontId="13" fillId="8" borderId="3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8" fillId="0" borderId="0" xfId="0" applyFont="1" applyBorder="1" applyAlignment="1">
      <alignment horizontal="center" vertical="center" shrinkToFit="1"/>
    </xf>
    <xf numFmtId="0" fontId="7" fillId="0" borderId="73" xfId="0" applyFont="1" applyFill="1" applyBorder="1" applyAlignment="1">
      <alignment horizontal="left"/>
    </xf>
    <xf numFmtId="0" fontId="7" fillId="0" borderId="0" xfId="0" applyFont="1" applyFill="1" applyBorder="1" applyAlignment="1">
      <alignment horizontal="left"/>
    </xf>
    <xf numFmtId="0" fontId="6" fillId="0" borderId="22" xfId="0" applyFont="1" applyFill="1" applyBorder="1" applyAlignment="1">
      <alignment horizontal="center" vertical="center" textRotation="90" wrapText="1"/>
    </xf>
    <xf numFmtId="0" fontId="6" fillId="0" borderId="24" xfId="0" applyFont="1" applyFill="1" applyBorder="1" applyAlignment="1">
      <alignment horizontal="center" vertical="center" textRotation="90" wrapText="1"/>
    </xf>
    <xf numFmtId="0" fontId="6" fillId="0" borderId="40"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8" fillId="0" borderId="34" xfId="0" applyFont="1" applyBorder="1" applyAlignment="1">
      <alignment horizontal="center"/>
    </xf>
    <xf numFmtId="0" fontId="18" fillId="0" borderId="74" xfId="0" applyFont="1" applyBorder="1" applyAlignment="1">
      <alignment horizontal="center"/>
    </xf>
    <xf numFmtId="0" fontId="18" fillId="0" borderId="35" xfId="0" applyFont="1" applyBorder="1" applyAlignment="1">
      <alignment horizontal="center"/>
    </xf>
    <xf numFmtId="0" fontId="14" fillId="0" borderId="51" xfId="0" applyFont="1" applyFill="1" applyBorder="1" applyAlignment="1">
      <alignment horizontal="center" vertical="center"/>
    </xf>
    <xf numFmtId="0" fontId="14" fillId="0" borderId="69" xfId="0" applyFont="1" applyFill="1" applyBorder="1" applyAlignment="1">
      <alignment horizontal="center" vertical="center"/>
    </xf>
    <xf numFmtId="0" fontId="6" fillId="0" borderId="5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8" fillId="0" borderId="44" xfId="0" applyFont="1" applyBorder="1" applyAlignment="1">
      <alignment horizontal="center"/>
    </xf>
    <xf numFmtId="0" fontId="18" fillId="0" borderId="51" xfId="0" applyFont="1" applyBorder="1" applyAlignment="1">
      <alignment horizontal="center" vertical="center"/>
    </xf>
    <xf numFmtId="0" fontId="18" fillId="0" borderId="30" xfId="0" applyFont="1" applyBorder="1" applyAlignment="1">
      <alignment horizontal="center" vertical="center"/>
    </xf>
    <xf numFmtId="0" fontId="18" fillId="0" borderId="69" xfId="0" applyFont="1" applyBorder="1" applyAlignment="1">
      <alignment horizontal="center" vertical="center"/>
    </xf>
    <xf numFmtId="0" fontId="6" fillId="0" borderId="75" xfId="0" applyFont="1" applyFill="1" applyBorder="1" applyAlignment="1">
      <alignment horizontal="center" vertical="center" wrapText="1" shrinkToFi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16" fillId="0" borderId="0" xfId="0" applyFont="1" applyBorder="1" applyAlignment="1">
      <alignment horizontal="center"/>
    </xf>
    <xf numFmtId="0" fontId="6" fillId="0" borderId="73" xfId="0" applyFont="1" applyBorder="1" applyAlignment="1">
      <alignment horizontal="center" vertical="center" wrapText="1" shrinkToFit="1"/>
    </xf>
    <xf numFmtId="0" fontId="6" fillId="0" borderId="46" xfId="0" applyFont="1" applyBorder="1" applyAlignment="1">
      <alignment horizontal="center" vertical="center" wrapText="1" shrinkToFit="1"/>
    </xf>
    <xf numFmtId="0" fontId="18" fillId="0" borderId="51" xfId="0" applyFont="1" applyBorder="1" applyAlignment="1">
      <alignment horizontal="center" wrapText="1"/>
    </xf>
    <xf numFmtId="0" fontId="18" fillId="0" borderId="30" xfId="0" applyFont="1" applyBorder="1" applyAlignment="1">
      <alignment horizontal="center" wrapText="1"/>
    </xf>
    <xf numFmtId="0" fontId="18" fillId="0" borderId="69" xfId="0" applyFont="1" applyBorder="1" applyAlignment="1">
      <alignment horizontal="center" wrapText="1"/>
    </xf>
    <xf numFmtId="0" fontId="14" fillId="8" borderId="22" xfId="0" applyFont="1" applyFill="1" applyBorder="1" applyAlignment="1">
      <alignment horizontal="center" vertical="center" textRotation="90" wrapText="1"/>
    </xf>
    <xf numFmtId="0" fontId="14" fillId="8" borderId="25" xfId="0" applyFont="1" applyFill="1" applyBorder="1" applyAlignment="1">
      <alignment horizontal="center" vertical="center" textRotation="90" wrapText="1"/>
    </xf>
    <xf numFmtId="0" fontId="14" fillId="8" borderId="54" xfId="0" applyFont="1" applyFill="1" applyBorder="1" applyAlignment="1">
      <alignment horizontal="center" vertical="center" textRotation="90" wrapText="1"/>
    </xf>
    <xf numFmtId="0" fontId="14" fillId="0" borderId="36"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3" fillId="8" borderId="18" xfId="0" applyFont="1" applyFill="1" applyBorder="1" applyAlignment="1">
      <alignment horizontal="center" vertical="center" wrapText="1"/>
    </xf>
    <xf numFmtId="0" fontId="13" fillId="8" borderId="19" xfId="0" applyFont="1" applyFill="1" applyBorder="1" applyAlignment="1">
      <alignment horizontal="center" vertical="center" wrapText="1"/>
    </xf>
    <xf numFmtId="0" fontId="13" fillId="8" borderId="20" xfId="0" applyFont="1" applyFill="1" applyBorder="1" applyAlignment="1">
      <alignment horizontal="center" vertical="center" wrapText="1"/>
    </xf>
    <xf numFmtId="0" fontId="6" fillId="0" borderId="74" xfId="0" applyFont="1" applyFill="1" applyBorder="1" applyAlignment="1">
      <alignment horizontal="center" vertical="center" wrapText="1" shrinkToFit="1"/>
    </xf>
    <xf numFmtId="0" fontId="6" fillId="0" borderId="35" xfId="0" applyFont="1" applyFill="1" applyBorder="1" applyAlignment="1">
      <alignment horizontal="center" vertical="center" wrapText="1" shrinkToFit="1"/>
    </xf>
    <xf numFmtId="0" fontId="14" fillId="8" borderId="13" xfId="0" applyFont="1" applyFill="1" applyBorder="1" applyAlignment="1">
      <alignment horizontal="center" vertical="center" textRotation="90" wrapText="1"/>
    </xf>
    <xf numFmtId="0" fontId="14" fillId="8" borderId="10" xfId="0" applyFont="1" applyFill="1" applyBorder="1" applyAlignment="1">
      <alignment horizontal="center" vertical="center" textRotation="90" wrapText="1"/>
    </xf>
    <xf numFmtId="0" fontId="14" fillId="8" borderId="14" xfId="0" applyFont="1" applyFill="1" applyBorder="1" applyAlignment="1">
      <alignment horizontal="center" vertical="center" textRotation="90" wrapText="1"/>
    </xf>
    <xf numFmtId="0" fontId="6" fillId="0" borderId="73" xfId="0" applyFont="1" applyBorder="1" applyAlignment="1">
      <alignment horizontal="center" vertical="top" wrapText="1" shrinkToFit="1"/>
    </xf>
    <xf numFmtId="0" fontId="6" fillId="0" borderId="46" xfId="0" applyFont="1" applyBorder="1" applyAlignment="1">
      <alignment horizontal="center" vertical="top" wrapText="1" shrinkToFit="1"/>
    </xf>
    <xf numFmtId="0" fontId="6" fillId="0" borderId="68" xfId="0" applyFont="1" applyBorder="1" applyAlignment="1">
      <alignment horizontal="center" vertical="top" wrapText="1" shrinkToFit="1"/>
    </xf>
    <xf numFmtId="0" fontId="6" fillId="0" borderId="65" xfId="0" applyFont="1" applyBorder="1" applyAlignment="1">
      <alignment horizontal="center" vertical="top" wrapText="1" shrinkToFit="1"/>
    </xf>
    <xf numFmtId="0" fontId="14" fillId="8" borderId="23" xfId="0" applyFont="1" applyFill="1" applyBorder="1" applyAlignment="1">
      <alignment horizontal="center" vertical="center" textRotation="90" wrapText="1"/>
    </xf>
    <xf numFmtId="0" fontId="14" fillId="8" borderId="24" xfId="0" applyFont="1" applyFill="1" applyBorder="1" applyAlignment="1">
      <alignment horizontal="center" vertical="center" textRotation="90" wrapText="1"/>
    </xf>
    <xf numFmtId="0" fontId="6" fillId="0" borderId="62" xfId="0" applyFont="1" applyFill="1" applyBorder="1" applyAlignment="1">
      <alignment horizontal="center" vertical="center" wrapText="1" shrinkToFit="1"/>
    </xf>
    <xf numFmtId="0" fontId="6" fillId="0" borderId="76" xfId="0" applyFont="1" applyFill="1" applyBorder="1" applyAlignment="1">
      <alignment horizontal="center" vertical="center" wrapText="1" shrinkToFit="1"/>
    </xf>
    <xf numFmtId="0" fontId="6" fillId="0" borderId="58" xfId="0" applyFont="1" applyFill="1" applyBorder="1" applyAlignment="1">
      <alignment horizontal="center" vertical="top" wrapText="1" shrinkToFit="1"/>
    </xf>
    <xf numFmtId="0" fontId="6" fillId="0" borderId="63" xfId="0" applyFont="1" applyFill="1" applyBorder="1" applyAlignment="1">
      <alignment horizontal="center" vertical="top" wrapText="1" shrinkToFit="1"/>
    </xf>
    <xf numFmtId="0" fontId="6" fillId="0" borderId="66" xfId="0" applyFont="1" applyFill="1" applyBorder="1" applyAlignment="1">
      <alignment horizontal="center" vertical="center" wrapText="1" shrinkToFit="1"/>
    </xf>
    <xf numFmtId="0" fontId="6" fillId="0" borderId="67" xfId="0" applyFont="1" applyFill="1" applyBorder="1" applyAlignment="1">
      <alignment horizontal="center" vertical="center" wrapText="1" shrinkToFit="1"/>
    </xf>
    <xf numFmtId="0" fontId="6" fillId="0" borderId="68" xfId="0" applyFont="1" applyFill="1" applyBorder="1" applyAlignment="1">
      <alignment horizontal="center" vertical="center" wrapText="1" shrinkToFit="1"/>
    </xf>
    <xf numFmtId="0" fontId="2" fillId="0" borderId="59"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1" fillId="0" borderId="77"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4" fillId="8" borderId="77" xfId="0" applyFont="1" applyFill="1" applyBorder="1" applyAlignment="1">
      <alignment horizontal="center" vertical="center" textRotation="90" wrapText="1"/>
    </xf>
    <xf numFmtId="0" fontId="14" fillId="8" borderId="61" xfId="0" applyFont="1" applyFill="1" applyBorder="1" applyAlignment="1">
      <alignment horizontal="center" vertical="center" textRotation="90" wrapText="1"/>
    </xf>
    <xf numFmtId="0" fontId="13" fillId="8" borderId="60" xfId="0" applyFont="1" applyFill="1" applyBorder="1" applyAlignment="1">
      <alignment horizontal="center" vertical="center" wrapText="1"/>
    </xf>
    <xf numFmtId="0" fontId="6" fillId="0" borderId="73" xfId="0" applyFont="1" applyFill="1" applyBorder="1" applyAlignment="1">
      <alignment horizontal="center" vertical="center" wrapText="1" shrinkToFit="1"/>
    </xf>
    <xf numFmtId="0" fontId="6" fillId="0" borderId="46" xfId="0" applyFont="1" applyFill="1" applyBorder="1" applyAlignment="1">
      <alignment horizontal="center" vertical="center" wrapText="1" shrinkToFit="1"/>
    </xf>
    <xf numFmtId="0" fontId="2" fillId="0" borderId="57"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4" fillId="8" borderId="29" xfId="0" applyFont="1" applyFill="1" applyBorder="1" applyAlignment="1">
      <alignment horizontal="center" vertical="center" textRotation="90" wrapText="1"/>
    </xf>
    <xf numFmtId="0" fontId="14" fillId="8" borderId="44" xfId="0" applyFont="1" applyFill="1" applyBorder="1" applyAlignment="1">
      <alignment horizontal="center" vertical="center" textRotation="90" wrapText="1"/>
    </xf>
    <xf numFmtId="0" fontId="14" fillId="8" borderId="12" xfId="0" applyFont="1" applyFill="1" applyBorder="1" applyAlignment="1">
      <alignment horizontal="center" vertical="center" textRotation="90" wrapText="1"/>
    </xf>
    <xf numFmtId="0" fontId="14" fillId="8" borderId="11" xfId="0" applyFont="1" applyFill="1" applyBorder="1" applyAlignment="1">
      <alignment horizontal="center" vertical="center" textRotation="90" wrapText="1"/>
    </xf>
    <xf numFmtId="0" fontId="14" fillId="8" borderId="49" xfId="0" applyFont="1" applyFill="1" applyBorder="1" applyAlignment="1">
      <alignment horizontal="center" vertical="center" textRotation="90" wrapText="1"/>
    </xf>
    <xf numFmtId="0" fontId="13" fillId="8" borderId="70"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3" fillId="8" borderId="50" xfId="0" applyFont="1" applyFill="1" applyBorder="1" applyAlignment="1">
      <alignment horizontal="center" vertical="center" wrapText="1"/>
    </xf>
    <xf numFmtId="0" fontId="6" fillId="0" borderId="43" xfId="0" applyFont="1" applyFill="1" applyBorder="1" applyAlignment="1">
      <alignment horizontal="center" vertical="center" wrapText="1" shrinkToFit="1"/>
    </xf>
    <xf numFmtId="0" fontId="6" fillId="0" borderId="45" xfId="0" applyFont="1" applyFill="1" applyBorder="1" applyAlignment="1">
      <alignment horizontal="center" vertical="center" wrapText="1" shrinkToFit="1"/>
    </xf>
    <xf numFmtId="0" fontId="1" fillId="0" borderId="49" xfId="0" applyFont="1" applyFill="1" applyBorder="1" applyAlignment="1">
      <alignment horizontal="center" vertical="center" wrapText="1"/>
    </xf>
    <xf numFmtId="0" fontId="6" fillId="0" borderId="66" xfId="0" applyFont="1" applyFill="1" applyBorder="1" applyAlignment="1">
      <alignment horizontal="center" wrapText="1" shrinkToFit="1"/>
    </xf>
    <xf numFmtId="0" fontId="6" fillId="0" borderId="67" xfId="0" applyFont="1" applyFill="1" applyBorder="1" applyAlignment="1">
      <alignment horizontal="center" wrapText="1" shrinkToFit="1"/>
    </xf>
    <xf numFmtId="0" fontId="6" fillId="0" borderId="73" xfId="0" applyFont="1" applyFill="1" applyBorder="1" applyAlignment="1">
      <alignment horizontal="center" wrapText="1" shrinkToFit="1"/>
    </xf>
    <xf numFmtId="0" fontId="6" fillId="0" borderId="46" xfId="0" applyFont="1" applyFill="1" applyBorder="1" applyAlignment="1">
      <alignment horizontal="center" wrapText="1" shrinkToFit="1"/>
    </xf>
    <xf numFmtId="0" fontId="6" fillId="0" borderId="68" xfId="0" applyFont="1" applyFill="1" applyBorder="1" applyAlignment="1">
      <alignment horizontal="center" wrapText="1" shrinkToFit="1"/>
    </xf>
    <xf numFmtId="0" fontId="6" fillId="0" borderId="65" xfId="0" applyFont="1" applyFill="1" applyBorder="1" applyAlignment="1">
      <alignment horizontal="center" wrapText="1" shrinkToFit="1"/>
    </xf>
    <xf numFmtId="0" fontId="1" fillId="0" borderId="57" xfId="0" applyFont="1" applyBorder="1" applyAlignment="1">
      <alignment horizontal="center" vertical="center" wrapText="1"/>
    </xf>
    <xf numFmtId="0" fontId="14" fillId="34" borderId="13" xfId="0" applyFont="1" applyFill="1" applyBorder="1" applyAlignment="1">
      <alignment horizontal="center" vertical="center" textRotation="90" wrapText="1"/>
    </xf>
    <xf numFmtId="0" fontId="14" fillId="34" borderId="10" xfId="0" applyFont="1" applyFill="1" applyBorder="1" applyAlignment="1">
      <alignment horizontal="center" vertical="center" textRotation="90" wrapText="1"/>
    </xf>
    <xf numFmtId="0" fontId="14" fillId="34" borderId="61" xfId="0" applyFont="1" applyFill="1" applyBorder="1" applyAlignment="1">
      <alignment horizontal="center" vertical="center" textRotation="90" wrapText="1"/>
    </xf>
    <xf numFmtId="0" fontId="14" fillId="34" borderId="14" xfId="0" applyFont="1" applyFill="1" applyBorder="1" applyAlignment="1">
      <alignment horizontal="center" vertical="center" textRotation="90" wrapText="1"/>
    </xf>
    <xf numFmtId="0" fontId="13" fillId="34" borderId="18"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60"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14" fillId="34" borderId="22" xfId="0" applyFont="1" applyFill="1" applyBorder="1" applyAlignment="1">
      <alignment horizontal="center" vertical="center" textRotation="90" wrapText="1"/>
    </xf>
    <xf numFmtId="0" fontId="14" fillId="34" borderId="23" xfId="0" applyFont="1" applyFill="1" applyBorder="1" applyAlignment="1">
      <alignment horizontal="center" vertical="center" textRotation="90" wrapText="1"/>
    </xf>
    <xf numFmtId="0" fontId="14" fillId="34" borderId="24" xfId="0" applyFont="1" applyFill="1" applyBorder="1" applyAlignment="1">
      <alignment horizontal="center" vertical="center" textRotation="90" wrapText="1"/>
    </xf>
    <xf numFmtId="0" fontId="6" fillId="0" borderId="40" xfId="0" applyFont="1" applyBorder="1" applyAlignment="1">
      <alignment horizontal="center" vertical="center" wrapText="1" shrinkToFit="1"/>
    </xf>
    <xf numFmtId="0" fontId="6" fillId="0" borderId="76" xfId="0" applyFont="1" applyBorder="1" applyAlignment="1">
      <alignment horizontal="center" vertical="center" wrapText="1" shrinkToFit="1"/>
    </xf>
    <xf numFmtId="0" fontId="14" fillId="34" borderId="77" xfId="0" applyFont="1" applyFill="1" applyBorder="1" applyAlignment="1">
      <alignment horizontal="center" vertical="center" textRotation="90" wrapText="1"/>
    </xf>
    <xf numFmtId="0" fontId="1" fillId="0" borderId="50" xfId="0" applyFont="1" applyFill="1" applyBorder="1" applyAlignment="1">
      <alignment horizontal="center" vertical="center" wrapText="1"/>
    </xf>
    <xf numFmtId="0" fontId="6" fillId="0" borderId="43" xfId="0" applyFont="1" applyBorder="1" applyAlignment="1">
      <alignment horizontal="center" vertical="center" wrapText="1" shrinkToFit="1"/>
    </xf>
    <xf numFmtId="0" fontId="6" fillId="0" borderId="45"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6" fillId="0" borderId="69" xfId="0" applyFont="1" applyBorder="1" applyAlignment="1">
      <alignment horizontal="center" vertical="center" wrapText="1" shrinkToFit="1"/>
    </xf>
    <xf numFmtId="0" fontId="14" fillId="35" borderId="22" xfId="0" applyFont="1" applyFill="1" applyBorder="1" applyAlignment="1">
      <alignment horizontal="center" vertical="center" textRotation="90" wrapText="1"/>
    </xf>
    <xf numFmtId="0" fontId="14" fillId="35" borderId="23" xfId="0" applyFont="1" applyFill="1" applyBorder="1" applyAlignment="1">
      <alignment horizontal="center" vertical="center" textRotation="90" wrapText="1"/>
    </xf>
    <xf numFmtId="0" fontId="14" fillId="35" borderId="13" xfId="0" applyFont="1" applyFill="1" applyBorder="1" applyAlignment="1">
      <alignment horizontal="center" vertical="center" textRotation="90" wrapText="1"/>
    </xf>
    <xf numFmtId="0" fontId="14" fillId="35" borderId="10" xfId="0" applyFont="1" applyFill="1" applyBorder="1" applyAlignment="1">
      <alignment horizontal="center" vertical="center" textRotation="90" wrapText="1"/>
    </xf>
    <xf numFmtId="0" fontId="13" fillId="35" borderId="18"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4" fillId="35" borderId="24" xfId="0" applyFont="1" applyFill="1" applyBorder="1" applyAlignment="1">
      <alignment horizontal="center" vertical="center" textRotation="90" wrapText="1"/>
    </xf>
    <xf numFmtId="0" fontId="14" fillId="35" borderId="14" xfId="0" applyFont="1" applyFill="1" applyBorder="1" applyAlignment="1">
      <alignment horizontal="center" vertical="center" textRotation="90" wrapText="1"/>
    </xf>
    <xf numFmtId="0" fontId="13" fillId="35" borderId="20" xfId="0" applyFont="1" applyFill="1" applyBorder="1" applyAlignment="1">
      <alignment horizontal="center" vertical="center" wrapText="1"/>
    </xf>
    <xf numFmtId="0" fontId="14" fillId="36" borderId="22" xfId="0" applyFont="1" applyFill="1" applyBorder="1" applyAlignment="1">
      <alignment horizontal="center" vertical="center" textRotation="90" wrapText="1"/>
    </xf>
    <xf numFmtId="0" fontId="14" fillId="36" borderId="23" xfId="0" applyFont="1" applyFill="1" applyBorder="1" applyAlignment="1">
      <alignment horizontal="center" vertical="center" textRotation="90" wrapText="1"/>
    </xf>
    <xf numFmtId="0" fontId="14" fillId="36" borderId="24" xfId="0" applyFont="1" applyFill="1" applyBorder="1" applyAlignment="1">
      <alignment horizontal="center" vertical="center" textRotation="90" wrapText="1"/>
    </xf>
    <xf numFmtId="0" fontId="14" fillId="36" borderId="13" xfId="0" applyFont="1" applyFill="1" applyBorder="1" applyAlignment="1">
      <alignment horizontal="center" vertical="center" textRotation="90" wrapText="1"/>
    </xf>
    <xf numFmtId="0" fontId="14" fillId="36" borderId="10" xfId="0" applyFont="1" applyFill="1" applyBorder="1" applyAlignment="1">
      <alignment horizontal="center" vertical="center" textRotation="90" wrapText="1"/>
    </xf>
    <xf numFmtId="0" fontId="14" fillId="36" borderId="14" xfId="0" applyFont="1" applyFill="1" applyBorder="1" applyAlignment="1">
      <alignment horizontal="center" vertical="center" textRotation="90" wrapText="1"/>
    </xf>
    <xf numFmtId="0" fontId="13" fillId="36" borderId="18" xfId="0" applyFont="1" applyFill="1" applyBorder="1" applyAlignment="1">
      <alignment horizontal="center" vertical="center" wrapText="1"/>
    </xf>
    <xf numFmtId="0" fontId="13" fillId="36" borderId="19" xfId="0" applyFont="1" applyFill="1" applyBorder="1" applyAlignment="1">
      <alignment horizontal="center" vertical="center" wrapText="1"/>
    </xf>
    <xf numFmtId="0" fontId="13" fillId="36" borderId="20"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14" fillId="36" borderId="77" xfId="0" applyFont="1" applyFill="1" applyBorder="1" applyAlignment="1">
      <alignment horizontal="center" vertical="center" textRotation="90" wrapText="1"/>
    </xf>
    <xf numFmtId="0" fontId="14" fillId="36" borderId="61" xfId="0" applyFont="1" applyFill="1" applyBorder="1" applyAlignment="1">
      <alignment horizontal="center" vertical="center" textRotation="90" wrapText="1"/>
    </xf>
    <xf numFmtId="0" fontId="13" fillId="36" borderId="6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746">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color theme="0" tint="-0.149959996342659"/>
      </font>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color theme="0" tint="-0.149959996342659"/>
      </font>
    </dxf>
    <dxf>
      <font>
        <color theme="0" tint="-0.149959996342659"/>
      </font>
    </dxf>
    <dxf>
      <font>
        <name val="Cambria"/>
        <color theme="0" tint="-0.149959996342659"/>
      </font>
    </dxf>
    <dxf>
      <font>
        <b/>
        <i/>
        <u val="single"/>
        <name val="Cambria"/>
        <color theme="0"/>
      </font>
      <fill>
        <patternFill>
          <bgColor rgb="FFFF2525"/>
        </patternFill>
      </fill>
    </dxf>
    <dxf>
      <font>
        <color theme="0"/>
      </font>
      <fill>
        <patternFill>
          <bgColor rgb="FFFF0000"/>
        </patternFill>
      </fill>
    </dxf>
    <dxf>
      <font>
        <color theme="0"/>
      </font>
      <fill>
        <patternFill>
          <bgColor rgb="FF006600"/>
        </patternFill>
      </fill>
    </dxf>
    <dxf>
      <font>
        <b/>
        <i/>
        <u val="single"/>
        <color theme="0"/>
      </font>
      <fill>
        <patternFill>
          <bgColor rgb="FFFF252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J171"/>
  <sheetViews>
    <sheetView tabSelected="1" zoomScale="80" zoomScaleNormal="80" zoomScaleSheetLayoutView="98" zoomScalePageLayoutView="62" workbookViewId="0" topLeftCell="A155">
      <selection activeCell="AC157" sqref="AC157:AC158"/>
    </sheetView>
  </sheetViews>
  <sheetFormatPr defaultColWidth="11.421875" defaultRowHeight="12.75"/>
  <cols>
    <col min="1" max="1" width="6.7109375" style="0" customWidth="1"/>
    <col min="2" max="3" width="6.7109375" style="3" customWidth="1"/>
    <col min="4" max="4" width="10.421875" style="0" hidden="1" customWidth="1"/>
    <col min="5" max="5" width="11.421875" style="0" hidden="1" customWidth="1"/>
    <col min="6" max="6" width="6.7109375" style="0" customWidth="1"/>
    <col min="7" max="7" width="10.7109375" style="6" customWidth="1"/>
    <col min="8" max="8" width="15.140625" style="0" customWidth="1"/>
    <col min="9" max="9" width="17.8515625" style="0" customWidth="1"/>
    <col min="10" max="10" width="20.8515625" style="0" customWidth="1"/>
    <col min="11" max="11" width="10.57421875" style="0" customWidth="1"/>
    <col min="12" max="12" width="13.140625" style="0" customWidth="1"/>
    <col min="13" max="13" width="16.28125" style="0" customWidth="1"/>
    <col min="14" max="17" width="4.140625" style="0" customWidth="1"/>
    <col min="18" max="22" width="4.421875" style="0" customWidth="1"/>
    <col min="23" max="23" width="5.28125" style="0" customWidth="1"/>
    <col min="24" max="24" width="4.421875" style="0" customWidth="1"/>
    <col min="25" max="25" width="9.28125" style="0" customWidth="1"/>
    <col min="26" max="26" width="11.57421875" style="0" customWidth="1"/>
    <col min="27" max="27" width="14.421875" style="0" customWidth="1"/>
    <col min="28" max="28" width="14.7109375" style="0" customWidth="1"/>
    <col min="29" max="29" width="25.7109375" style="0" customWidth="1"/>
    <col min="30" max="30" width="11.57421875" style="0" customWidth="1"/>
    <col min="31" max="31" width="15.28125" style="0" customWidth="1"/>
  </cols>
  <sheetData>
    <row r="1" spans="1:32" ht="23.25" customHeight="1">
      <c r="A1" s="256" t="s">
        <v>322</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4"/>
    </row>
    <row r="2" spans="2:32" ht="12.75" customHeight="1">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4"/>
    </row>
    <row r="3" spans="2:32" ht="12.75" customHeight="1" thickBot="1">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4"/>
    </row>
    <row r="4" spans="1:32" ht="24.75" customHeight="1">
      <c r="A4" s="263"/>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5"/>
      <c r="AF4" s="4"/>
    </row>
    <row r="5" spans="1:31" ht="24" thickBot="1">
      <c r="A5" s="79"/>
      <c r="B5" s="80"/>
      <c r="C5" s="80"/>
      <c r="D5" s="81"/>
      <c r="E5" s="81"/>
      <c r="F5" s="81"/>
      <c r="G5" s="82"/>
      <c r="H5" s="81"/>
      <c r="I5" s="81"/>
      <c r="J5" s="81"/>
      <c r="K5" s="273" t="s">
        <v>45</v>
      </c>
      <c r="L5" s="273"/>
      <c r="M5" s="273"/>
      <c r="N5" s="273"/>
      <c r="O5" s="273"/>
      <c r="P5" s="273"/>
      <c r="Q5" s="273"/>
      <c r="R5" s="273"/>
      <c r="S5" s="273"/>
      <c r="T5" s="273"/>
      <c r="U5" s="273"/>
      <c r="V5" s="273"/>
      <c r="W5" s="273"/>
      <c r="X5" s="273"/>
      <c r="Y5" s="273"/>
      <c r="Z5" s="273"/>
      <c r="AA5" s="273"/>
      <c r="AB5" s="81"/>
      <c r="AC5" s="81"/>
      <c r="AD5" s="81"/>
      <c r="AE5" s="83"/>
    </row>
    <row r="6" spans="1:31" s="1" customFormat="1" ht="12.75" customHeight="1" thickBot="1">
      <c r="A6" s="257"/>
      <c r="B6" s="258"/>
      <c r="C6" s="84"/>
      <c r="D6" s="85"/>
      <c r="E6" s="85"/>
      <c r="F6" s="85"/>
      <c r="G6" s="85"/>
      <c r="H6" s="85"/>
      <c r="I6" s="85"/>
      <c r="J6" s="85"/>
      <c r="K6" s="85"/>
      <c r="L6" s="85"/>
      <c r="M6" s="85"/>
      <c r="N6" s="281"/>
      <c r="O6" s="281"/>
      <c r="P6" s="281"/>
      <c r="Q6" s="281"/>
      <c r="R6" s="281"/>
      <c r="S6" s="281"/>
      <c r="T6" s="281"/>
      <c r="U6" s="281"/>
      <c r="V6" s="281"/>
      <c r="W6" s="281"/>
      <c r="X6" s="281"/>
      <c r="Y6" s="281"/>
      <c r="Z6" s="85"/>
      <c r="AA6" s="85"/>
      <c r="AB6" s="85"/>
      <c r="AC6" s="85"/>
      <c r="AD6" s="85"/>
      <c r="AE6" s="86"/>
    </row>
    <row r="7" spans="1:31" s="1" customFormat="1" ht="48.75" customHeight="1" thickBot="1">
      <c r="A7" s="284" t="s">
        <v>238</v>
      </c>
      <c r="B7" s="285"/>
      <c r="C7" s="285"/>
      <c r="D7" s="285"/>
      <c r="E7" s="285"/>
      <c r="F7" s="285"/>
      <c r="G7" s="285"/>
      <c r="H7" s="285"/>
      <c r="I7" s="286"/>
      <c r="J7" s="274" t="s">
        <v>44</v>
      </c>
      <c r="K7" s="275"/>
      <c r="L7" s="275"/>
      <c r="M7" s="275"/>
      <c r="N7" s="275"/>
      <c r="O7" s="275"/>
      <c r="P7" s="275"/>
      <c r="Q7" s="275"/>
      <c r="R7" s="275"/>
      <c r="S7" s="275"/>
      <c r="T7" s="275"/>
      <c r="U7" s="275"/>
      <c r="V7" s="275"/>
      <c r="W7" s="275"/>
      <c r="X7" s="275"/>
      <c r="Y7" s="275"/>
      <c r="Z7" s="275"/>
      <c r="AA7" s="275"/>
      <c r="AB7" s="275"/>
      <c r="AC7" s="275"/>
      <c r="AD7" s="275"/>
      <c r="AE7" s="276"/>
    </row>
    <row r="8" spans="1:31" s="5" customFormat="1" ht="30" customHeight="1" thickBot="1">
      <c r="A8" s="259" t="s">
        <v>12</v>
      </c>
      <c r="B8" s="248" t="s">
        <v>2</v>
      </c>
      <c r="C8" s="248" t="s">
        <v>11</v>
      </c>
      <c r="D8" s="250" t="s">
        <v>7</v>
      </c>
      <c r="E8" s="251"/>
      <c r="F8" s="243" t="s">
        <v>32</v>
      </c>
      <c r="G8" s="241" t="s">
        <v>36</v>
      </c>
      <c r="H8" s="242"/>
      <c r="I8" s="261" t="s">
        <v>13</v>
      </c>
      <c r="J8" s="271" t="s">
        <v>3</v>
      </c>
      <c r="K8" s="269" t="s">
        <v>29</v>
      </c>
      <c r="L8" s="269"/>
      <c r="M8" s="270"/>
      <c r="N8" s="278" t="s">
        <v>21</v>
      </c>
      <c r="O8" s="279"/>
      <c r="P8" s="279"/>
      <c r="Q8" s="280"/>
      <c r="R8" s="290" t="s">
        <v>28</v>
      </c>
      <c r="S8" s="291"/>
      <c r="T8" s="291"/>
      <c r="U8" s="291"/>
      <c r="V8" s="291"/>
      <c r="W8" s="291"/>
      <c r="X8" s="291"/>
      <c r="Y8" s="292"/>
      <c r="Z8" s="48" t="s">
        <v>14</v>
      </c>
      <c r="AA8" s="268" t="s">
        <v>15</v>
      </c>
      <c r="AB8" s="269"/>
      <c r="AC8" s="269"/>
      <c r="AD8" s="269"/>
      <c r="AE8" s="270"/>
    </row>
    <row r="9" spans="1:31" s="5" customFormat="1" ht="81" customHeight="1" thickBot="1">
      <c r="A9" s="260"/>
      <c r="B9" s="249"/>
      <c r="C9" s="249"/>
      <c r="D9" s="50" t="s">
        <v>8</v>
      </c>
      <c r="E9" s="50" t="s">
        <v>9</v>
      </c>
      <c r="F9" s="244"/>
      <c r="G9" s="266" t="s">
        <v>37</v>
      </c>
      <c r="H9" s="267"/>
      <c r="I9" s="262"/>
      <c r="J9" s="272"/>
      <c r="K9" s="49" t="s">
        <v>0</v>
      </c>
      <c r="L9" s="10" t="s">
        <v>10</v>
      </c>
      <c r="M9" s="35" t="s">
        <v>20</v>
      </c>
      <c r="N9" s="44" t="s">
        <v>27</v>
      </c>
      <c r="O9" s="10" t="s">
        <v>4</v>
      </c>
      <c r="P9" s="10" t="s">
        <v>5</v>
      </c>
      <c r="Q9" s="35" t="s">
        <v>6</v>
      </c>
      <c r="R9" s="44" t="s">
        <v>21</v>
      </c>
      <c r="S9" s="45" t="s">
        <v>33</v>
      </c>
      <c r="T9" s="10" t="s">
        <v>22</v>
      </c>
      <c r="U9" s="46" t="s">
        <v>34</v>
      </c>
      <c r="V9" s="46" t="s">
        <v>23</v>
      </c>
      <c r="W9" s="10" t="s">
        <v>24</v>
      </c>
      <c r="X9" s="46" t="s">
        <v>25</v>
      </c>
      <c r="Y9" s="35" t="s">
        <v>26</v>
      </c>
      <c r="Z9" s="47" t="s">
        <v>35</v>
      </c>
      <c r="AA9" s="57" t="s">
        <v>16</v>
      </c>
      <c r="AB9" s="58" t="s">
        <v>17</v>
      </c>
      <c r="AC9" s="58" t="s">
        <v>30</v>
      </c>
      <c r="AD9" s="58" t="s">
        <v>18</v>
      </c>
      <c r="AE9" s="59" t="s">
        <v>19</v>
      </c>
    </row>
    <row r="10" spans="1:31" s="5" customFormat="1" ht="9.75" customHeight="1" thickBot="1">
      <c r="A10" s="44"/>
      <c r="B10" s="10"/>
      <c r="C10" s="10"/>
      <c r="D10" s="61"/>
      <c r="E10" s="61"/>
      <c r="F10" s="62"/>
      <c r="G10" s="63"/>
      <c r="H10" s="64"/>
      <c r="I10" s="97"/>
      <c r="J10" s="99"/>
      <c r="K10" s="71"/>
      <c r="L10" s="72"/>
      <c r="M10" s="73"/>
      <c r="N10" s="71"/>
      <c r="O10" s="72"/>
      <c r="P10" s="72"/>
      <c r="Q10" s="73"/>
      <c r="R10" s="71"/>
      <c r="S10" s="74"/>
      <c r="T10" s="72"/>
      <c r="U10" s="75"/>
      <c r="V10" s="76"/>
      <c r="W10" s="72"/>
      <c r="X10" s="76"/>
      <c r="Y10" s="73"/>
      <c r="Z10" s="77"/>
      <c r="AA10" s="65"/>
      <c r="AB10" s="66"/>
      <c r="AC10" s="66"/>
      <c r="AD10" s="66"/>
      <c r="AE10" s="67"/>
    </row>
    <row r="11" spans="1:36" s="188" customFormat="1" ht="124.5" customHeight="1">
      <c r="A11" s="287" t="s">
        <v>46</v>
      </c>
      <c r="B11" s="245" t="s">
        <v>48</v>
      </c>
      <c r="C11" s="227" t="s">
        <v>47</v>
      </c>
      <c r="D11" s="189" t="s">
        <v>1</v>
      </c>
      <c r="E11" s="189"/>
      <c r="F11" s="252" t="s">
        <v>31</v>
      </c>
      <c r="G11" s="238" t="s">
        <v>237</v>
      </c>
      <c r="H11" s="239"/>
      <c r="I11" s="190" t="s">
        <v>55</v>
      </c>
      <c r="J11" s="191" t="s">
        <v>236</v>
      </c>
      <c r="K11" s="114" t="s">
        <v>39</v>
      </c>
      <c r="L11" s="14" t="s">
        <v>39</v>
      </c>
      <c r="M11" s="27" t="s">
        <v>39</v>
      </c>
      <c r="N11" s="194"/>
      <c r="O11" s="195"/>
      <c r="P11" s="195"/>
      <c r="Q11" s="196"/>
      <c r="R11" s="197">
        <v>2</v>
      </c>
      <c r="S11" s="198">
        <v>2</v>
      </c>
      <c r="T11" s="199">
        <f aca="true" t="shared" si="0" ref="T11:T53">+R11*S11</f>
        <v>4</v>
      </c>
      <c r="U11" s="200" t="str">
        <f aca="true" t="shared" si="1" ref="U11:U53">IF(T11&lt;2,"O",IF(T11&lt;=4,"(B)",IF(T11&lt;=8,"(M)",IF(T11&lt;=20,"(A)","(MA)"))))</f>
        <v>(B)</v>
      </c>
      <c r="V11" s="201">
        <v>25</v>
      </c>
      <c r="W11" s="199">
        <f aca="true" t="shared" si="2" ref="W11:W53">+T11*V11</f>
        <v>100</v>
      </c>
      <c r="X11" s="202" t="str">
        <f aca="true" t="shared" si="3" ref="X11:X53">IF(W11&lt;20,"O",IF(W11&lt;=20,"IV",IF(W11&lt;=120,"III",IF(W11&lt;=500,"II","I"))))</f>
        <v>III</v>
      </c>
      <c r="Y11" s="203" t="str">
        <f aca="true" t="shared" si="4" ref="Y11:Y53">IF(X11="I","No aceptable",IF(X11="II","N0 Aceptable",IF(X11=0,"","Aceptable")))</f>
        <v>Aceptable</v>
      </c>
      <c r="Z11" s="204">
        <v>5</v>
      </c>
      <c r="AA11" s="31" t="s">
        <v>39</v>
      </c>
      <c r="AB11" s="14" t="s">
        <v>39</v>
      </c>
      <c r="AC11" s="192" t="s">
        <v>242</v>
      </c>
      <c r="AD11" s="215" t="s">
        <v>39</v>
      </c>
      <c r="AE11" s="193" t="s">
        <v>56</v>
      </c>
      <c r="AF11" s="187"/>
      <c r="AG11" s="187"/>
      <c r="AH11" s="187"/>
      <c r="AI11" s="187"/>
      <c r="AJ11" s="187"/>
    </row>
    <row r="12" spans="1:36" s="1" customFormat="1" ht="124.5" customHeight="1">
      <c r="A12" s="288"/>
      <c r="B12" s="246"/>
      <c r="C12" s="228"/>
      <c r="D12" s="131"/>
      <c r="E12" s="131"/>
      <c r="F12" s="253"/>
      <c r="G12" s="240"/>
      <c r="H12" s="231"/>
      <c r="I12" s="89" t="s">
        <v>212</v>
      </c>
      <c r="J12" s="88" t="s">
        <v>43</v>
      </c>
      <c r="K12" s="213" t="s">
        <v>39</v>
      </c>
      <c r="L12" s="11" t="s">
        <v>39</v>
      </c>
      <c r="M12" s="30" t="s">
        <v>50</v>
      </c>
      <c r="N12" s="34"/>
      <c r="O12" s="11"/>
      <c r="P12" s="11"/>
      <c r="Q12" s="30" t="s">
        <v>40</v>
      </c>
      <c r="R12" s="40">
        <v>2</v>
      </c>
      <c r="S12" s="12">
        <v>2</v>
      </c>
      <c r="T12" s="13">
        <f t="shared" si="0"/>
        <v>4</v>
      </c>
      <c r="U12" s="54" t="str">
        <f t="shared" si="1"/>
        <v>(B)</v>
      </c>
      <c r="V12" s="11">
        <v>25</v>
      </c>
      <c r="W12" s="13">
        <f t="shared" si="2"/>
        <v>100</v>
      </c>
      <c r="X12" s="55" t="str">
        <f t="shared" si="3"/>
        <v>III</v>
      </c>
      <c r="Y12" s="91" t="str">
        <f t="shared" si="4"/>
        <v>Aceptable</v>
      </c>
      <c r="Z12" s="42">
        <v>5</v>
      </c>
      <c r="AA12" s="34" t="s">
        <v>39</v>
      </c>
      <c r="AB12" s="11" t="s">
        <v>39</v>
      </c>
      <c r="AC12" s="11" t="s">
        <v>51</v>
      </c>
      <c r="AD12" s="11" t="s">
        <v>39</v>
      </c>
      <c r="AE12" s="30" t="s">
        <v>39</v>
      </c>
      <c r="AF12" s="43"/>
      <c r="AG12" s="43"/>
      <c r="AH12" s="43"/>
      <c r="AI12" s="43"/>
      <c r="AJ12" s="43"/>
    </row>
    <row r="13" spans="1:36" s="188" customFormat="1" ht="145.5" customHeight="1">
      <c r="A13" s="288"/>
      <c r="B13" s="246"/>
      <c r="C13" s="228"/>
      <c r="D13" s="174"/>
      <c r="E13" s="174"/>
      <c r="F13" s="253"/>
      <c r="G13" s="232" t="s">
        <v>52</v>
      </c>
      <c r="H13" s="233"/>
      <c r="I13" s="236" t="s">
        <v>53</v>
      </c>
      <c r="J13" s="175" t="s">
        <v>54</v>
      </c>
      <c r="K13" s="214" t="s">
        <v>39</v>
      </c>
      <c r="L13" s="176" t="s">
        <v>39</v>
      </c>
      <c r="M13" s="177" t="s">
        <v>39</v>
      </c>
      <c r="N13" s="178"/>
      <c r="O13" s="176"/>
      <c r="P13" s="176" t="s">
        <v>38</v>
      </c>
      <c r="Q13" s="177"/>
      <c r="R13" s="179">
        <v>6</v>
      </c>
      <c r="S13" s="180">
        <v>3</v>
      </c>
      <c r="T13" s="181">
        <f t="shared" si="0"/>
        <v>18</v>
      </c>
      <c r="U13" s="182" t="str">
        <f t="shared" si="1"/>
        <v>(A)</v>
      </c>
      <c r="V13" s="183">
        <v>10</v>
      </c>
      <c r="W13" s="181">
        <f t="shared" si="2"/>
        <v>180</v>
      </c>
      <c r="X13" s="184" t="str">
        <f t="shared" si="3"/>
        <v>II</v>
      </c>
      <c r="Y13" s="185" t="str">
        <f t="shared" si="4"/>
        <v>N0 Aceptable</v>
      </c>
      <c r="Z13" s="186">
        <v>5</v>
      </c>
      <c r="AA13" s="178" t="s">
        <v>39</v>
      </c>
      <c r="AB13" s="176" t="s">
        <v>39</v>
      </c>
      <c r="AC13" s="176" t="s">
        <v>274</v>
      </c>
      <c r="AD13" s="2" t="s">
        <v>39</v>
      </c>
      <c r="AE13" s="177" t="s">
        <v>39</v>
      </c>
      <c r="AF13" s="187"/>
      <c r="AG13" s="187"/>
      <c r="AH13" s="187"/>
      <c r="AI13" s="187"/>
      <c r="AJ13" s="187"/>
    </row>
    <row r="14" spans="1:36" s="1" customFormat="1" ht="145.5" customHeight="1">
      <c r="A14" s="288"/>
      <c r="B14" s="246"/>
      <c r="C14" s="228"/>
      <c r="D14" s="131"/>
      <c r="E14" s="131"/>
      <c r="F14" s="253"/>
      <c r="G14" s="234"/>
      <c r="H14" s="235"/>
      <c r="I14" s="237"/>
      <c r="J14" s="93" t="s">
        <v>42</v>
      </c>
      <c r="K14" s="24" t="s">
        <v>39</v>
      </c>
      <c r="L14" s="2" t="s">
        <v>39</v>
      </c>
      <c r="M14" s="28" t="s">
        <v>39</v>
      </c>
      <c r="N14" s="32"/>
      <c r="O14" s="2"/>
      <c r="P14" s="2" t="s">
        <v>38</v>
      </c>
      <c r="Q14" s="28"/>
      <c r="R14" s="38">
        <v>6</v>
      </c>
      <c r="S14" s="9">
        <v>3</v>
      </c>
      <c r="T14" s="8">
        <f t="shared" si="0"/>
        <v>18</v>
      </c>
      <c r="U14" s="19" t="str">
        <f t="shared" si="1"/>
        <v>(A)</v>
      </c>
      <c r="V14" s="2">
        <v>10</v>
      </c>
      <c r="W14" s="8">
        <f t="shared" si="2"/>
        <v>180</v>
      </c>
      <c r="X14" s="22" t="str">
        <f t="shared" si="3"/>
        <v>II</v>
      </c>
      <c r="Y14" s="53" t="str">
        <f t="shared" si="4"/>
        <v>N0 Aceptable</v>
      </c>
      <c r="Z14" s="41">
        <v>5</v>
      </c>
      <c r="AA14" s="32" t="s">
        <v>39</v>
      </c>
      <c r="AB14" s="2" t="s">
        <v>39</v>
      </c>
      <c r="AC14" s="2" t="s">
        <v>273</v>
      </c>
      <c r="AD14" s="2" t="s">
        <v>39</v>
      </c>
      <c r="AE14" s="30" t="s">
        <v>39</v>
      </c>
      <c r="AF14" s="43"/>
      <c r="AG14" s="43"/>
      <c r="AH14" s="43"/>
      <c r="AI14" s="43"/>
      <c r="AJ14" s="43"/>
    </row>
    <row r="15" spans="1:36" s="1" customFormat="1" ht="145.5" customHeight="1">
      <c r="A15" s="288"/>
      <c r="B15" s="246"/>
      <c r="C15" s="228"/>
      <c r="D15" s="131"/>
      <c r="E15" s="131"/>
      <c r="F15" s="253"/>
      <c r="G15" s="282" t="s">
        <v>57</v>
      </c>
      <c r="H15" s="283"/>
      <c r="I15" s="89" t="s">
        <v>58</v>
      </c>
      <c r="J15" s="88" t="s">
        <v>61</v>
      </c>
      <c r="K15" s="26" t="s">
        <v>39</v>
      </c>
      <c r="L15" s="11" t="s">
        <v>63</v>
      </c>
      <c r="M15" s="30" t="s">
        <v>62</v>
      </c>
      <c r="N15" s="34"/>
      <c r="O15" s="11"/>
      <c r="P15" s="11"/>
      <c r="Q15" s="30" t="s">
        <v>40</v>
      </c>
      <c r="R15" s="40">
        <v>2</v>
      </c>
      <c r="S15" s="12">
        <v>3</v>
      </c>
      <c r="T15" s="13">
        <f t="shared" si="0"/>
        <v>6</v>
      </c>
      <c r="U15" s="54" t="str">
        <f t="shared" si="1"/>
        <v>(M)</v>
      </c>
      <c r="V15" s="11">
        <v>25</v>
      </c>
      <c r="W15" s="13">
        <f t="shared" si="2"/>
        <v>150</v>
      </c>
      <c r="X15" s="55" t="str">
        <f t="shared" si="3"/>
        <v>II</v>
      </c>
      <c r="Y15" s="91" t="str">
        <f t="shared" si="4"/>
        <v>N0 Aceptable</v>
      </c>
      <c r="Z15" s="88">
        <v>5</v>
      </c>
      <c r="AA15" s="34" t="s">
        <v>39</v>
      </c>
      <c r="AB15" s="11" t="s">
        <v>39</v>
      </c>
      <c r="AC15" s="254" t="s">
        <v>243</v>
      </c>
      <c r="AD15" s="2" t="s">
        <v>39</v>
      </c>
      <c r="AE15" s="219" t="s">
        <v>39</v>
      </c>
      <c r="AF15" s="43"/>
      <c r="AG15" s="43"/>
      <c r="AH15" s="43"/>
      <c r="AI15" s="43"/>
      <c r="AJ15" s="43"/>
    </row>
    <row r="16" spans="1:36" s="1" customFormat="1" ht="145.5" customHeight="1">
      <c r="A16" s="288"/>
      <c r="B16" s="246"/>
      <c r="C16" s="228"/>
      <c r="D16" s="131"/>
      <c r="E16" s="131"/>
      <c r="F16" s="253"/>
      <c r="G16" s="240"/>
      <c r="H16" s="231"/>
      <c r="I16" s="89" t="s">
        <v>59</v>
      </c>
      <c r="J16" s="88" t="s">
        <v>60</v>
      </c>
      <c r="K16" s="26" t="s">
        <v>39</v>
      </c>
      <c r="L16" s="11" t="s">
        <v>39</v>
      </c>
      <c r="M16" s="30" t="s">
        <v>62</v>
      </c>
      <c r="N16" s="34"/>
      <c r="O16" s="11"/>
      <c r="P16" s="11"/>
      <c r="Q16" s="30" t="s">
        <v>40</v>
      </c>
      <c r="R16" s="40">
        <v>2</v>
      </c>
      <c r="S16" s="12">
        <v>3</v>
      </c>
      <c r="T16" s="13">
        <f t="shared" si="0"/>
        <v>6</v>
      </c>
      <c r="U16" s="54" t="str">
        <f t="shared" si="1"/>
        <v>(M)</v>
      </c>
      <c r="V16" s="11">
        <v>25</v>
      </c>
      <c r="W16" s="13">
        <f t="shared" si="2"/>
        <v>150</v>
      </c>
      <c r="X16" s="55" t="str">
        <f t="shared" si="3"/>
        <v>II</v>
      </c>
      <c r="Y16" s="91" t="str">
        <f t="shared" si="4"/>
        <v>N0 Aceptable</v>
      </c>
      <c r="Z16" s="88">
        <v>5</v>
      </c>
      <c r="AA16" s="34" t="s">
        <v>39</v>
      </c>
      <c r="AB16" s="11" t="s">
        <v>39</v>
      </c>
      <c r="AC16" s="255"/>
      <c r="AD16" s="2" t="s">
        <v>39</v>
      </c>
      <c r="AE16" s="220"/>
      <c r="AF16" s="43"/>
      <c r="AG16" s="43"/>
      <c r="AH16" s="43"/>
      <c r="AI16" s="43"/>
      <c r="AJ16" s="43"/>
    </row>
    <row r="17" spans="1:36" s="1" customFormat="1" ht="145.5" customHeight="1" thickBot="1">
      <c r="A17" s="289"/>
      <c r="B17" s="247"/>
      <c r="C17" s="229"/>
      <c r="D17" s="132"/>
      <c r="E17" s="132"/>
      <c r="F17" s="253"/>
      <c r="G17" s="277" t="s">
        <v>67</v>
      </c>
      <c r="H17" s="224"/>
      <c r="I17" s="101" t="s">
        <v>64</v>
      </c>
      <c r="J17" s="110" t="s">
        <v>65</v>
      </c>
      <c r="K17" s="102" t="s">
        <v>39</v>
      </c>
      <c r="L17" s="95" t="s">
        <v>39</v>
      </c>
      <c r="M17" s="96" t="s">
        <v>39</v>
      </c>
      <c r="N17" s="103"/>
      <c r="O17" s="95"/>
      <c r="P17" s="95" t="s">
        <v>38</v>
      </c>
      <c r="Q17" s="96"/>
      <c r="R17" s="104">
        <v>2</v>
      </c>
      <c r="S17" s="105">
        <v>2</v>
      </c>
      <c r="T17" s="106">
        <f t="shared" si="0"/>
        <v>4</v>
      </c>
      <c r="U17" s="20" t="str">
        <f t="shared" si="1"/>
        <v>(B)</v>
      </c>
      <c r="V17" s="95">
        <v>25</v>
      </c>
      <c r="W17" s="106">
        <f t="shared" si="2"/>
        <v>100</v>
      </c>
      <c r="X17" s="23" t="str">
        <f t="shared" si="3"/>
        <v>III</v>
      </c>
      <c r="Y17" s="56" t="str">
        <f t="shared" si="4"/>
        <v>Aceptable</v>
      </c>
      <c r="Z17" s="92">
        <v>5</v>
      </c>
      <c r="AA17" s="103" t="s">
        <v>39</v>
      </c>
      <c r="AB17" s="95" t="s">
        <v>39</v>
      </c>
      <c r="AC17" s="95" t="s">
        <v>275</v>
      </c>
      <c r="AD17" s="16" t="s">
        <v>39</v>
      </c>
      <c r="AE17" s="96" t="s">
        <v>39</v>
      </c>
      <c r="AF17" s="43"/>
      <c r="AG17" s="43"/>
      <c r="AH17" s="43"/>
      <c r="AI17" s="43"/>
      <c r="AJ17" s="43"/>
    </row>
    <row r="18" spans="1:31" ht="132" customHeight="1">
      <c r="A18" s="287" t="s">
        <v>68</v>
      </c>
      <c r="B18" s="298" t="s">
        <v>69</v>
      </c>
      <c r="C18" s="298" t="s">
        <v>70</v>
      </c>
      <c r="D18" s="133" t="s">
        <v>1</v>
      </c>
      <c r="E18" s="133"/>
      <c r="F18" s="293" t="s">
        <v>31</v>
      </c>
      <c r="G18" s="296" t="s">
        <v>75</v>
      </c>
      <c r="H18" s="297"/>
      <c r="I18" s="112" t="s">
        <v>71</v>
      </c>
      <c r="J18" s="113" t="s">
        <v>72</v>
      </c>
      <c r="K18" s="114" t="s">
        <v>39</v>
      </c>
      <c r="L18" s="14" t="s">
        <v>39</v>
      </c>
      <c r="M18" s="27" t="s">
        <v>39</v>
      </c>
      <c r="N18" s="31"/>
      <c r="O18" s="14" t="s">
        <v>41</v>
      </c>
      <c r="P18" s="14"/>
      <c r="Q18" s="27"/>
      <c r="R18" s="36">
        <v>6</v>
      </c>
      <c r="S18" s="15">
        <v>3</v>
      </c>
      <c r="T18" s="68">
        <f t="shared" si="0"/>
        <v>18</v>
      </c>
      <c r="U18" s="69" t="str">
        <f t="shared" si="1"/>
        <v>(A)</v>
      </c>
      <c r="V18" s="14">
        <v>25</v>
      </c>
      <c r="W18" s="68">
        <f t="shared" si="2"/>
        <v>450</v>
      </c>
      <c r="X18" s="21" t="str">
        <f t="shared" si="3"/>
        <v>II</v>
      </c>
      <c r="Y18" s="37" t="str">
        <f t="shared" si="4"/>
        <v>N0 Aceptable</v>
      </c>
      <c r="Z18" s="70">
        <v>4</v>
      </c>
      <c r="AA18" s="31" t="s">
        <v>39</v>
      </c>
      <c r="AB18" s="14" t="s">
        <v>39</v>
      </c>
      <c r="AC18" s="14" t="s">
        <v>244</v>
      </c>
      <c r="AD18" s="14" t="s">
        <v>39</v>
      </c>
      <c r="AE18" s="27" t="s">
        <v>56</v>
      </c>
    </row>
    <row r="19" spans="1:31" ht="132" customHeight="1">
      <c r="A19" s="305"/>
      <c r="B19" s="299"/>
      <c r="C19" s="299"/>
      <c r="D19" s="134"/>
      <c r="E19" s="134"/>
      <c r="F19" s="294"/>
      <c r="G19" s="225"/>
      <c r="H19" s="226"/>
      <c r="I19" s="60" t="s">
        <v>73</v>
      </c>
      <c r="J19" s="120" t="s">
        <v>74</v>
      </c>
      <c r="K19" s="26" t="s">
        <v>39</v>
      </c>
      <c r="L19" s="11" t="s">
        <v>39</v>
      </c>
      <c r="M19" s="30" t="s">
        <v>39</v>
      </c>
      <c r="N19" s="34"/>
      <c r="O19" s="11" t="s">
        <v>41</v>
      </c>
      <c r="P19" s="11"/>
      <c r="Q19" s="30"/>
      <c r="R19" s="40">
        <v>6</v>
      </c>
      <c r="S19" s="12">
        <v>3</v>
      </c>
      <c r="T19" s="13">
        <f t="shared" si="0"/>
        <v>18</v>
      </c>
      <c r="U19" s="54" t="str">
        <f t="shared" si="1"/>
        <v>(A)</v>
      </c>
      <c r="V19" s="11">
        <v>25</v>
      </c>
      <c r="W19" s="13">
        <f t="shared" si="2"/>
        <v>450</v>
      </c>
      <c r="X19" s="55" t="str">
        <f t="shared" si="3"/>
        <v>II</v>
      </c>
      <c r="Y19" s="91" t="str">
        <f t="shared" si="4"/>
        <v>N0 Aceptable</v>
      </c>
      <c r="Z19" s="42">
        <v>4</v>
      </c>
      <c r="AA19" s="34" t="s">
        <v>76</v>
      </c>
      <c r="AB19" s="11" t="s">
        <v>39</v>
      </c>
      <c r="AC19" s="11" t="s">
        <v>39</v>
      </c>
      <c r="AD19" s="11" t="s">
        <v>39</v>
      </c>
      <c r="AE19" s="28" t="s">
        <v>39</v>
      </c>
    </row>
    <row r="20" spans="1:31" ht="135" customHeight="1">
      <c r="A20" s="305"/>
      <c r="B20" s="299"/>
      <c r="C20" s="299"/>
      <c r="D20" s="134"/>
      <c r="E20" s="134"/>
      <c r="F20" s="294"/>
      <c r="G20" s="230" t="s">
        <v>80</v>
      </c>
      <c r="H20" s="231"/>
      <c r="I20" s="89" t="s">
        <v>82</v>
      </c>
      <c r="J20" s="88" t="s">
        <v>81</v>
      </c>
      <c r="K20" s="26" t="s">
        <v>39</v>
      </c>
      <c r="L20" s="11" t="s">
        <v>39</v>
      </c>
      <c r="M20" s="30" t="s">
        <v>39</v>
      </c>
      <c r="N20" s="34"/>
      <c r="O20" s="11" t="s">
        <v>41</v>
      </c>
      <c r="P20" s="11"/>
      <c r="Q20" s="30"/>
      <c r="R20" s="40">
        <v>6</v>
      </c>
      <c r="S20" s="12">
        <v>3</v>
      </c>
      <c r="T20" s="13">
        <f t="shared" si="0"/>
        <v>18</v>
      </c>
      <c r="U20" s="54" t="str">
        <f t="shared" si="1"/>
        <v>(A)</v>
      </c>
      <c r="V20" s="11">
        <v>25</v>
      </c>
      <c r="W20" s="13">
        <f t="shared" si="2"/>
        <v>450</v>
      </c>
      <c r="X20" s="55" t="str">
        <f t="shared" si="3"/>
        <v>II</v>
      </c>
      <c r="Y20" s="91" t="str">
        <f t="shared" si="4"/>
        <v>N0 Aceptable</v>
      </c>
      <c r="Z20" s="88">
        <v>4</v>
      </c>
      <c r="AA20" s="34" t="s">
        <v>39</v>
      </c>
      <c r="AB20" s="11" t="s">
        <v>39</v>
      </c>
      <c r="AC20" s="11" t="s">
        <v>84</v>
      </c>
      <c r="AD20" s="11" t="s">
        <v>85</v>
      </c>
      <c r="AE20" s="28" t="s">
        <v>39</v>
      </c>
    </row>
    <row r="21" spans="1:31" ht="135" customHeight="1">
      <c r="A21" s="305"/>
      <c r="B21" s="299"/>
      <c r="C21" s="299"/>
      <c r="D21" s="134"/>
      <c r="E21" s="134"/>
      <c r="F21" s="294"/>
      <c r="G21" s="301" t="s">
        <v>57</v>
      </c>
      <c r="H21" s="302"/>
      <c r="I21" s="89" t="s">
        <v>58</v>
      </c>
      <c r="J21" s="88" t="s">
        <v>61</v>
      </c>
      <c r="K21" s="26" t="s">
        <v>39</v>
      </c>
      <c r="L21" s="11" t="s">
        <v>63</v>
      </c>
      <c r="M21" s="30" t="s">
        <v>62</v>
      </c>
      <c r="N21" s="34"/>
      <c r="O21" s="11"/>
      <c r="P21" s="11"/>
      <c r="Q21" s="30" t="s">
        <v>40</v>
      </c>
      <c r="R21" s="40">
        <v>2</v>
      </c>
      <c r="S21" s="12">
        <v>3</v>
      </c>
      <c r="T21" s="13">
        <f t="shared" si="0"/>
        <v>6</v>
      </c>
      <c r="U21" s="54" t="str">
        <f t="shared" si="1"/>
        <v>(M)</v>
      </c>
      <c r="V21" s="11">
        <v>25</v>
      </c>
      <c r="W21" s="13">
        <f t="shared" si="2"/>
        <v>150</v>
      </c>
      <c r="X21" s="55" t="str">
        <f t="shared" si="3"/>
        <v>II</v>
      </c>
      <c r="Y21" s="91" t="str">
        <f t="shared" si="4"/>
        <v>N0 Aceptable</v>
      </c>
      <c r="Z21" s="88">
        <v>4</v>
      </c>
      <c r="AA21" s="34" t="s">
        <v>39</v>
      </c>
      <c r="AB21" s="11" t="s">
        <v>39</v>
      </c>
      <c r="AC21" s="254" t="s">
        <v>245</v>
      </c>
      <c r="AD21" s="98" t="s">
        <v>39</v>
      </c>
      <c r="AE21" s="219" t="s">
        <v>39</v>
      </c>
    </row>
    <row r="22" spans="1:31" ht="135" customHeight="1">
      <c r="A22" s="305"/>
      <c r="B22" s="299"/>
      <c r="C22" s="299"/>
      <c r="D22" s="134"/>
      <c r="E22" s="134"/>
      <c r="F22" s="294"/>
      <c r="G22" s="303"/>
      <c r="H22" s="304"/>
      <c r="I22" s="89" t="s">
        <v>59</v>
      </c>
      <c r="J22" s="88" t="s">
        <v>60</v>
      </c>
      <c r="K22" s="90" t="s">
        <v>39</v>
      </c>
      <c r="L22" s="11" t="s">
        <v>39</v>
      </c>
      <c r="M22" s="30" t="s">
        <v>62</v>
      </c>
      <c r="N22" s="34"/>
      <c r="O22" s="11"/>
      <c r="P22" s="11"/>
      <c r="Q22" s="30" t="s">
        <v>40</v>
      </c>
      <c r="R22" s="40">
        <v>2</v>
      </c>
      <c r="S22" s="12">
        <v>3</v>
      </c>
      <c r="T22" s="13">
        <f t="shared" si="0"/>
        <v>6</v>
      </c>
      <c r="U22" s="54" t="str">
        <f t="shared" si="1"/>
        <v>(M)</v>
      </c>
      <c r="V22" s="11">
        <v>25</v>
      </c>
      <c r="W22" s="13">
        <f t="shared" si="2"/>
        <v>150</v>
      </c>
      <c r="X22" s="55" t="str">
        <f t="shared" si="3"/>
        <v>II</v>
      </c>
      <c r="Y22" s="91" t="str">
        <f t="shared" si="4"/>
        <v>N0 Aceptable</v>
      </c>
      <c r="Z22" s="88">
        <v>4</v>
      </c>
      <c r="AA22" s="34" t="s">
        <v>39</v>
      </c>
      <c r="AB22" s="11" t="s">
        <v>39</v>
      </c>
      <c r="AC22" s="255"/>
      <c r="AD22" s="98" t="s">
        <v>39</v>
      </c>
      <c r="AE22" s="220"/>
    </row>
    <row r="23" spans="1:31" ht="135" customHeight="1">
      <c r="A23" s="305"/>
      <c r="B23" s="299"/>
      <c r="C23" s="299"/>
      <c r="D23" s="134"/>
      <c r="E23" s="134"/>
      <c r="F23" s="294"/>
      <c r="G23" s="221" t="s">
        <v>67</v>
      </c>
      <c r="H23" s="222"/>
      <c r="I23" s="52" t="s">
        <v>64</v>
      </c>
      <c r="J23" s="93" t="s">
        <v>65</v>
      </c>
      <c r="K23" s="24" t="s">
        <v>39</v>
      </c>
      <c r="L23" s="2" t="s">
        <v>39</v>
      </c>
      <c r="M23" s="28" t="s">
        <v>39</v>
      </c>
      <c r="N23" s="32"/>
      <c r="O23" s="2"/>
      <c r="P23" s="2" t="s">
        <v>38</v>
      </c>
      <c r="Q23" s="28"/>
      <c r="R23" s="38">
        <v>2</v>
      </c>
      <c r="S23" s="9">
        <v>2</v>
      </c>
      <c r="T23" s="8">
        <f t="shared" si="0"/>
        <v>4</v>
      </c>
      <c r="U23" s="19" t="str">
        <f t="shared" si="1"/>
        <v>(B)</v>
      </c>
      <c r="V23" s="2">
        <v>25</v>
      </c>
      <c r="W23" s="8">
        <f t="shared" si="2"/>
        <v>100</v>
      </c>
      <c r="X23" s="22" t="str">
        <f t="shared" si="3"/>
        <v>III</v>
      </c>
      <c r="Y23" s="53" t="str">
        <f t="shared" si="4"/>
        <v>Aceptable</v>
      </c>
      <c r="Z23" s="41">
        <v>4</v>
      </c>
      <c r="AA23" s="32" t="s">
        <v>39</v>
      </c>
      <c r="AB23" s="2" t="s">
        <v>39</v>
      </c>
      <c r="AC23" s="2" t="s">
        <v>276</v>
      </c>
      <c r="AD23" s="98" t="s">
        <v>39</v>
      </c>
      <c r="AE23" s="28" t="s">
        <v>39</v>
      </c>
    </row>
    <row r="24" spans="1:31" ht="149.25" customHeight="1">
      <c r="A24" s="305"/>
      <c r="B24" s="299"/>
      <c r="C24" s="299"/>
      <c r="D24" s="134"/>
      <c r="E24" s="134"/>
      <c r="F24" s="294"/>
      <c r="G24" s="225" t="s">
        <v>77</v>
      </c>
      <c r="H24" s="226"/>
      <c r="I24" s="60" t="s">
        <v>78</v>
      </c>
      <c r="J24" s="51" t="s">
        <v>79</v>
      </c>
      <c r="K24" s="26" t="s">
        <v>39</v>
      </c>
      <c r="L24" s="11" t="s">
        <v>39</v>
      </c>
      <c r="M24" s="30" t="s">
        <v>39</v>
      </c>
      <c r="N24" s="34"/>
      <c r="O24" s="11"/>
      <c r="P24" s="11" t="s">
        <v>38</v>
      </c>
      <c r="Q24" s="30"/>
      <c r="R24" s="40">
        <v>2</v>
      </c>
      <c r="S24" s="12">
        <v>3</v>
      </c>
      <c r="T24" s="13">
        <f t="shared" si="0"/>
        <v>6</v>
      </c>
      <c r="U24" s="54" t="str">
        <f t="shared" si="1"/>
        <v>(M)</v>
      </c>
      <c r="V24" s="11">
        <v>25</v>
      </c>
      <c r="W24" s="13">
        <f t="shared" si="2"/>
        <v>150</v>
      </c>
      <c r="X24" s="55" t="str">
        <f t="shared" si="3"/>
        <v>II</v>
      </c>
      <c r="Y24" s="91" t="str">
        <f t="shared" si="4"/>
        <v>N0 Aceptable</v>
      </c>
      <c r="Z24" s="88">
        <v>4</v>
      </c>
      <c r="AA24" s="34" t="s">
        <v>39</v>
      </c>
      <c r="AB24" s="11" t="s">
        <v>39</v>
      </c>
      <c r="AC24" s="11" t="s">
        <v>246</v>
      </c>
      <c r="AD24" s="11" t="s">
        <v>39</v>
      </c>
      <c r="AE24" s="30" t="s">
        <v>39</v>
      </c>
    </row>
    <row r="25" spans="1:31" ht="95.25" customHeight="1" thickBot="1">
      <c r="A25" s="306"/>
      <c r="B25" s="300"/>
      <c r="C25" s="300"/>
      <c r="D25" s="135"/>
      <c r="E25" s="135"/>
      <c r="F25" s="295"/>
      <c r="G25" s="223" t="s">
        <v>87</v>
      </c>
      <c r="H25" s="224"/>
      <c r="I25" s="78" t="s">
        <v>86</v>
      </c>
      <c r="J25" s="87" t="s">
        <v>88</v>
      </c>
      <c r="K25" s="25" t="s">
        <v>89</v>
      </c>
      <c r="L25" s="16" t="s">
        <v>39</v>
      </c>
      <c r="M25" s="29" t="s">
        <v>62</v>
      </c>
      <c r="N25" s="33"/>
      <c r="O25" s="16"/>
      <c r="P25" s="16" t="s">
        <v>38</v>
      </c>
      <c r="Q25" s="29"/>
      <c r="R25" s="39">
        <v>2</v>
      </c>
      <c r="S25" s="17">
        <v>3</v>
      </c>
      <c r="T25" s="18">
        <f t="shared" si="0"/>
        <v>6</v>
      </c>
      <c r="U25" s="20" t="str">
        <f t="shared" si="1"/>
        <v>(M)</v>
      </c>
      <c r="V25" s="16">
        <v>10</v>
      </c>
      <c r="W25" s="18">
        <f t="shared" si="2"/>
        <v>60</v>
      </c>
      <c r="X25" s="23" t="str">
        <f t="shared" si="3"/>
        <v>III</v>
      </c>
      <c r="Y25" s="56" t="str">
        <f t="shared" si="4"/>
        <v>Aceptable</v>
      </c>
      <c r="Z25" s="92">
        <v>4</v>
      </c>
      <c r="AA25" s="33" t="s">
        <v>90</v>
      </c>
      <c r="AB25" s="16" t="s">
        <v>39</v>
      </c>
      <c r="AC25" s="16" t="s">
        <v>247</v>
      </c>
      <c r="AD25" s="16" t="s">
        <v>39</v>
      </c>
      <c r="AE25" s="29" t="s">
        <v>39</v>
      </c>
    </row>
    <row r="26" spans="1:31" ht="84">
      <c r="A26" s="287" t="s">
        <v>68</v>
      </c>
      <c r="B26" s="298" t="s">
        <v>92</v>
      </c>
      <c r="C26" s="298" t="s">
        <v>93</v>
      </c>
      <c r="D26" s="133" t="s">
        <v>1</v>
      </c>
      <c r="E26" s="133"/>
      <c r="F26" s="293" t="s">
        <v>31</v>
      </c>
      <c r="G26" s="307" t="s">
        <v>75</v>
      </c>
      <c r="H26" s="308"/>
      <c r="I26" s="112" t="s">
        <v>71</v>
      </c>
      <c r="J26" s="113" t="s">
        <v>96</v>
      </c>
      <c r="K26" s="114" t="s">
        <v>39</v>
      </c>
      <c r="L26" s="14" t="s">
        <v>39</v>
      </c>
      <c r="M26" s="27" t="s">
        <v>39</v>
      </c>
      <c r="N26" s="31"/>
      <c r="O26" s="14" t="s">
        <v>41</v>
      </c>
      <c r="P26" s="14"/>
      <c r="Q26" s="27"/>
      <c r="R26" s="36">
        <v>6</v>
      </c>
      <c r="S26" s="15">
        <v>3</v>
      </c>
      <c r="T26" s="68">
        <f t="shared" si="0"/>
        <v>18</v>
      </c>
      <c r="U26" s="69" t="str">
        <f t="shared" si="1"/>
        <v>(A)</v>
      </c>
      <c r="V26" s="14">
        <v>25</v>
      </c>
      <c r="W26" s="68">
        <f t="shared" si="2"/>
        <v>450</v>
      </c>
      <c r="X26" s="21" t="str">
        <f t="shared" si="3"/>
        <v>II</v>
      </c>
      <c r="Y26" s="37" t="str">
        <f t="shared" si="4"/>
        <v>N0 Aceptable</v>
      </c>
      <c r="Z26" s="70">
        <v>4</v>
      </c>
      <c r="AA26" s="31" t="s">
        <v>39</v>
      </c>
      <c r="AB26" s="14" t="s">
        <v>39</v>
      </c>
      <c r="AC26" s="14" t="s">
        <v>248</v>
      </c>
      <c r="AD26" s="115" t="s">
        <v>39</v>
      </c>
      <c r="AE26" s="27" t="s">
        <v>56</v>
      </c>
    </row>
    <row r="27" spans="1:31" ht="94.5" customHeight="1">
      <c r="A27" s="305"/>
      <c r="B27" s="299"/>
      <c r="C27" s="299"/>
      <c r="D27" s="134"/>
      <c r="E27" s="134"/>
      <c r="F27" s="294"/>
      <c r="G27" s="221" t="s">
        <v>94</v>
      </c>
      <c r="H27" s="222"/>
      <c r="I27" s="60" t="s">
        <v>95</v>
      </c>
      <c r="J27" s="120" t="s">
        <v>74</v>
      </c>
      <c r="K27" s="26" t="s">
        <v>39</v>
      </c>
      <c r="L27" s="11" t="s">
        <v>39</v>
      </c>
      <c r="M27" s="30" t="s">
        <v>39</v>
      </c>
      <c r="N27" s="34"/>
      <c r="O27" s="11" t="s">
        <v>41</v>
      </c>
      <c r="P27" s="11"/>
      <c r="Q27" s="30"/>
      <c r="R27" s="40">
        <v>6</v>
      </c>
      <c r="S27" s="12">
        <v>2</v>
      </c>
      <c r="T27" s="13">
        <f t="shared" si="0"/>
        <v>12</v>
      </c>
      <c r="U27" s="54" t="str">
        <f t="shared" si="1"/>
        <v>(A)</v>
      </c>
      <c r="V27" s="11">
        <v>10</v>
      </c>
      <c r="W27" s="13">
        <f t="shared" si="2"/>
        <v>120</v>
      </c>
      <c r="X27" s="55" t="str">
        <f t="shared" si="3"/>
        <v>III</v>
      </c>
      <c r="Y27" s="91" t="str">
        <f t="shared" si="4"/>
        <v>Aceptable</v>
      </c>
      <c r="Z27" s="42">
        <v>4</v>
      </c>
      <c r="AA27" s="34" t="s">
        <v>39</v>
      </c>
      <c r="AB27" s="11" t="s">
        <v>39</v>
      </c>
      <c r="AC27" s="11" t="s">
        <v>277</v>
      </c>
      <c r="AD27" s="100" t="s">
        <v>39</v>
      </c>
      <c r="AE27" s="28" t="s">
        <v>39</v>
      </c>
    </row>
    <row r="28" spans="1:31" ht="111.75" customHeight="1">
      <c r="A28" s="305"/>
      <c r="B28" s="299"/>
      <c r="C28" s="299"/>
      <c r="D28" s="134"/>
      <c r="E28" s="134"/>
      <c r="F28" s="294"/>
      <c r="G28" s="230" t="s">
        <v>80</v>
      </c>
      <c r="H28" s="231"/>
      <c r="I28" s="89" t="s">
        <v>82</v>
      </c>
      <c r="J28" s="88" t="s">
        <v>81</v>
      </c>
      <c r="K28" s="90" t="s">
        <v>39</v>
      </c>
      <c r="L28" s="11" t="s">
        <v>39</v>
      </c>
      <c r="M28" s="30" t="s">
        <v>83</v>
      </c>
      <c r="N28" s="34"/>
      <c r="O28" s="11" t="s">
        <v>41</v>
      </c>
      <c r="P28" s="11"/>
      <c r="Q28" s="30"/>
      <c r="R28" s="40">
        <v>6</v>
      </c>
      <c r="S28" s="12">
        <v>2</v>
      </c>
      <c r="T28" s="13">
        <f t="shared" si="0"/>
        <v>12</v>
      </c>
      <c r="U28" s="54" t="str">
        <f t="shared" si="1"/>
        <v>(A)</v>
      </c>
      <c r="V28" s="11">
        <v>10</v>
      </c>
      <c r="W28" s="13">
        <f t="shared" si="2"/>
        <v>120</v>
      </c>
      <c r="X28" s="55" t="str">
        <f t="shared" si="3"/>
        <v>III</v>
      </c>
      <c r="Y28" s="91" t="str">
        <f t="shared" si="4"/>
        <v>Aceptable</v>
      </c>
      <c r="Z28" s="88">
        <v>4</v>
      </c>
      <c r="AA28" s="34" t="s">
        <v>39</v>
      </c>
      <c r="AB28" s="11" t="s">
        <v>39</v>
      </c>
      <c r="AC28" s="11" t="s">
        <v>84</v>
      </c>
      <c r="AD28" s="11" t="s">
        <v>85</v>
      </c>
      <c r="AE28" s="28" t="s">
        <v>39</v>
      </c>
    </row>
    <row r="29" spans="1:31" ht="96">
      <c r="A29" s="305"/>
      <c r="B29" s="299"/>
      <c r="C29" s="299"/>
      <c r="D29" s="134"/>
      <c r="E29" s="134"/>
      <c r="F29" s="294"/>
      <c r="G29" s="282" t="s">
        <v>57</v>
      </c>
      <c r="H29" s="283"/>
      <c r="I29" s="89" t="s">
        <v>58</v>
      </c>
      <c r="J29" s="88" t="s">
        <v>61</v>
      </c>
      <c r="K29" s="90" t="s">
        <v>39</v>
      </c>
      <c r="L29" s="11" t="s">
        <v>63</v>
      </c>
      <c r="M29" s="30" t="s">
        <v>62</v>
      </c>
      <c r="N29" s="34"/>
      <c r="O29" s="11"/>
      <c r="P29" s="11"/>
      <c r="Q29" s="30" t="s">
        <v>40</v>
      </c>
      <c r="R29" s="40">
        <v>2</v>
      </c>
      <c r="S29" s="12">
        <v>3</v>
      </c>
      <c r="T29" s="13">
        <f t="shared" si="0"/>
        <v>6</v>
      </c>
      <c r="U29" s="54" t="str">
        <f t="shared" si="1"/>
        <v>(M)</v>
      </c>
      <c r="V29" s="11">
        <v>25</v>
      </c>
      <c r="W29" s="13">
        <f t="shared" si="2"/>
        <v>150</v>
      </c>
      <c r="X29" s="55" t="str">
        <f t="shared" si="3"/>
        <v>II</v>
      </c>
      <c r="Y29" s="91" t="str">
        <f t="shared" si="4"/>
        <v>N0 Aceptable</v>
      </c>
      <c r="Z29" s="88">
        <v>4</v>
      </c>
      <c r="AA29" s="34" t="s">
        <v>39</v>
      </c>
      <c r="AB29" s="11" t="s">
        <v>39</v>
      </c>
      <c r="AC29" s="254" t="s">
        <v>249</v>
      </c>
      <c r="AD29" s="98" t="s">
        <v>39</v>
      </c>
      <c r="AE29" s="219" t="s">
        <v>39</v>
      </c>
    </row>
    <row r="30" spans="1:31" ht="99" customHeight="1">
      <c r="A30" s="305"/>
      <c r="B30" s="299"/>
      <c r="C30" s="299"/>
      <c r="D30" s="134"/>
      <c r="E30" s="134"/>
      <c r="F30" s="294"/>
      <c r="G30" s="240"/>
      <c r="H30" s="231"/>
      <c r="I30" s="89" t="s">
        <v>59</v>
      </c>
      <c r="J30" s="88" t="s">
        <v>60</v>
      </c>
      <c r="K30" s="90" t="s">
        <v>39</v>
      </c>
      <c r="L30" s="11" t="s">
        <v>39</v>
      </c>
      <c r="M30" s="30" t="s">
        <v>62</v>
      </c>
      <c r="N30" s="34"/>
      <c r="O30" s="11"/>
      <c r="P30" s="11"/>
      <c r="Q30" s="30" t="s">
        <v>40</v>
      </c>
      <c r="R30" s="40">
        <v>2</v>
      </c>
      <c r="S30" s="12">
        <v>3</v>
      </c>
      <c r="T30" s="13">
        <f t="shared" si="0"/>
        <v>6</v>
      </c>
      <c r="U30" s="54" t="str">
        <f t="shared" si="1"/>
        <v>(M)</v>
      </c>
      <c r="V30" s="11">
        <v>25</v>
      </c>
      <c r="W30" s="13">
        <f t="shared" si="2"/>
        <v>150</v>
      </c>
      <c r="X30" s="55" t="str">
        <f t="shared" si="3"/>
        <v>II</v>
      </c>
      <c r="Y30" s="91" t="str">
        <f t="shared" si="4"/>
        <v>N0 Aceptable</v>
      </c>
      <c r="Z30" s="88">
        <v>4</v>
      </c>
      <c r="AA30" s="34" t="s">
        <v>39</v>
      </c>
      <c r="AB30" s="11" t="s">
        <v>39</v>
      </c>
      <c r="AC30" s="255"/>
      <c r="AD30" s="98" t="s">
        <v>39</v>
      </c>
      <c r="AE30" s="220"/>
    </row>
    <row r="31" spans="1:31" ht="72">
      <c r="A31" s="305"/>
      <c r="B31" s="299"/>
      <c r="C31" s="299"/>
      <c r="D31" s="134"/>
      <c r="E31" s="134"/>
      <c r="F31" s="294"/>
      <c r="G31" s="221" t="s">
        <v>67</v>
      </c>
      <c r="H31" s="222"/>
      <c r="I31" s="52" t="s">
        <v>64</v>
      </c>
      <c r="J31" s="93" t="s">
        <v>65</v>
      </c>
      <c r="K31" s="24" t="s">
        <v>39</v>
      </c>
      <c r="L31" s="2" t="s">
        <v>39</v>
      </c>
      <c r="M31" s="28" t="s">
        <v>39</v>
      </c>
      <c r="N31" s="32"/>
      <c r="O31" s="2"/>
      <c r="P31" s="2" t="s">
        <v>38</v>
      </c>
      <c r="Q31" s="28"/>
      <c r="R31" s="38">
        <v>2</v>
      </c>
      <c r="S31" s="9">
        <v>2</v>
      </c>
      <c r="T31" s="8">
        <f t="shared" si="0"/>
        <v>4</v>
      </c>
      <c r="U31" s="19" t="str">
        <f t="shared" si="1"/>
        <v>(B)</v>
      </c>
      <c r="V31" s="2">
        <v>25</v>
      </c>
      <c r="W31" s="8">
        <f t="shared" si="2"/>
        <v>100</v>
      </c>
      <c r="X31" s="22" t="str">
        <f t="shared" si="3"/>
        <v>III</v>
      </c>
      <c r="Y31" s="53" t="str">
        <f t="shared" si="4"/>
        <v>Aceptable</v>
      </c>
      <c r="Z31" s="41">
        <v>4</v>
      </c>
      <c r="AA31" s="32" t="s">
        <v>39</v>
      </c>
      <c r="AB31" s="2" t="s">
        <v>39</v>
      </c>
      <c r="AC31" s="2" t="s">
        <v>278</v>
      </c>
      <c r="AD31" s="2" t="s">
        <v>39</v>
      </c>
      <c r="AE31" s="28" t="s">
        <v>39</v>
      </c>
    </row>
    <row r="32" spans="1:31" ht="72.75" thickBot="1">
      <c r="A32" s="306"/>
      <c r="B32" s="300"/>
      <c r="C32" s="300"/>
      <c r="D32" s="135"/>
      <c r="E32" s="135"/>
      <c r="F32" s="295"/>
      <c r="G32" s="223" t="s">
        <v>87</v>
      </c>
      <c r="H32" s="224"/>
      <c r="I32" s="78" t="s">
        <v>86</v>
      </c>
      <c r="J32" s="87" t="s">
        <v>88</v>
      </c>
      <c r="K32" s="25" t="s">
        <v>89</v>
      </c>
      <c r="L32" s="16" t="s">
        <v>39</v>
      </c>
      <c r="M32" s="29" t="s">
        <v>62</v>
      </c>
      <c r="N32" s="33"/>
      <c r="O32" s="16"/>
      <c r="P32" s="16" t="s">
        <v>38</v>
      </c>
      <c r="Q32" s="29"/>
      <c r="R32" s="39">
        <v>2</v>
      </c>
      <c r="S32" s="17">
        <v>3</v>
      </c>
      <c r="T32" s="18">
        <f t="shared" si="0"/>
        <v>6</v>
      </c>
      <c r="U32" s="20" t="str">
        <f t="shared" si="1"/>
        <v>(M)</v>
      </c>
      <c r="V32" s="16">
        <v>10</v>
      </c>
      <c r="W32" s="18">
        <f t="shared" si="2"/>
        <v>60</v>
      </c>
      <c r="X32" s="23" t="str">
        <f t="shared" si="3"/>
        <v>III</v>
      </c>
      <c r="Y32" s="56" t="str">
        <f t="shared" si="4"/>
        <v>Aceptable</v>
      </c>
      <c r="Z32" s="92">
        <v>4</v>
      </c>
      <c r="AA32" s="33" t="s">
        <v>90</v>
      </c>
      <c r="AB32" s="16" t="s">
        <v>39</v>
      </c>
      <c r="AC32" s="16" t="s">
        <v>250</v>
      </c>
      <c r="AD32" s="16" t="s">
        <v>39</v>
      </c>
      <c r="AE32" s="29" t="s">
        <v>39</v>
      </c>
    </row>
    <row r="33" spans="1:31" ht="72">
      <c r="A33" s="287" t="s">
        <v>68</v>
      </c>
      <c r="B33" s="298" t="s">
        <v>97</v>
      </c>
      <c r="C33" s="298" t="s">
        <v>98</v>
      </c>
      <c r="D33" s="133" t="s">
        <v>1</v>
      </c>
      <c r="E33" s="133"/>
      <c r="F33" s="293" t="s">
        <v>31</v>
      </c>
      <c r="G33" s="307" t="s">
        <v>75</v>
      </c>
      <c r="H33" s="308"/>
      <c r="I33" s="112" t="s">
        <v>99</v>
      </c>
      <c r="J33" s="113" t="s">
        <v>72</v>
      </c>
      <c r="K33" s="114" t="s">
        <v>39</v>
      </c>
      <c r="L33" s="14" t="s">
        <v>39</v>
      </c>
      <c r="M33" s="27" t="s">
        <v>39</v>
      </c>
      <c r="N33" s="31"/>
      <c r="O33" s="14" t="s">
        <v>41</v>
      </c>
      <c r="P33" s="14"/>
      <c r="Q33" s="27"/>
      <c r="R33" s="36">
        <v>6</v>
      </c>
      <c r="S33" s="15">
        <v>3</v>
      </c>
      <c r="T33" s="68">
        <f t="shared" si="0"/>
        <v>18</v>
      </c>
      <c r="U33" s="69" t="str">
        <f t="shared" si="1"/>
        <v>(A)</v>
      </c>
      <c r="V33" s="14">
        <v>25</v>
      </c>
      <c r="W33" s="68">
        <f t="shared" si="2"/>
        <v>450</v>
      </c>
      <c r="X33" s="21" t="str">
        <f t="shared" si="3"/>
        <v>II</v>
      </c>
      <c r="Y33" s="37" t="str">
        <f t="shared" si="4"/>
        <v>N0 Aceptable</v>
      </c>
      <c r="Z33" s="70">
        <v>3</v>
      </c>
      <c r="AA33" s="31" t="s">
        <v>39</v>
      </c>
      <c r="AB33" s="14" t="s">
        <v>39</v>
      </c>
      <c r="AC33" s="14" t="s">
        <v>251</v>
      </c>
      <c r="AD33" s="14" t="s">
        <v>39</v>
      </c>
      <c r="AE33" s="27" t="s">
        <v>56</v>
      </c>
    </row>
    <row r="34" spans="1:31" s="212" customFormat="1" ht="110.25" customHeight="1">
      <c r="A34" s="305"/>
      <c r="B34" s="299"/>
      <c r="C34" s="299"/>
      <c r="D34" s="205"/>
      <c r="E34" s="205"/>
      <c r="F34" s="294"/>
      <c r="G34" s="309" t="s">
        <v>101</v>
      </c>
      <c r="H34" s="310"/>
      <c r="I34" s="206" t="s">
        <v>100</v>
      </c>
      <c r="J34" s="207" t="s">
        <v>42</v>
      </c>
      <c r="K34" s="208" t="s">
        <v>39</v>
      </c>
      <c r="L34" s="183" t="s">
        <v>39</v>
      </c>
      <c r="M34" s="209" t="s">
        <v>39</v>
      </c>
      <c r="N34" s="210"/>
      <c r="O34" s="183"/>
      <c r="P34" s="183" t="s">
        <v>38</v>
      </c>
      <c r="Q34" s="209"/>
      <c r="R34" s="179">
        <v>6</v>
      </c>
      <c r="S34" s="180">
        <v>4</v>
      </c>
      <c r="T34" s="181">
        <f t="shared" si="0"/>
        <v>24</v>
      </c>
      <c r="U34" s="182" t="str">
        <f t="shared" si="1"/>
        <v>(MA)</v>
      </c>
      <c r="V34" s="183">
        <v>10</v>
      </c>
      <c r="W34" s="181">
        <f t="shared" si="2"/>
        <v>240</v>
      </c>
      <c r="X34" s="184" t="str">
        <f t="shared" si="3"/>
        <v>II</v>
      </c>
      <c r="Y34" s="185" t="str">
        <f t="shared" si="4"/>
        <v>N0 Aceptable</v>
      </c>
      <c r="Z34" s="211">
        <v>3</v>
      </c>
      <c r="AA34" s="210" t="s">
        <v>39</v>
      </c>
      <c r="AB34" s="183" t="s">
        <v>39</v>
      </c>
      <c r="AC34" s="2" t="s">
        <v>254</v>
      </c>
      <c r="AD34" s="183" t="s">
        <v>39</v>
      </c>
      <c r="AE34" s="177" t="s">
        <v>39</v>
      </c>
    </row>
    <row r="35" spans="1:31" ht="111.75" customHeight="1">
      <c r="A35" s="305"/>
      <c r="B35" s="299"/>
      <c r="C35" s="299"/>
      <c r="D35" s="134"/>
      <c r="E35" s="134"/>
      <c r="F35" s="294"/>
      <c r="G35" s="230" t="s">
        <v>80</v>
      </c>
      <c r="H35" s="231"/>
      <c r="I35" s="89" t="s">
        <v>82</v>
      </c>
      <c r="J35" s="88" t="s">
        <v>81</v>
      </c>
      <c r="K35" s="90" t="s">
        <v>39</v>
      </c>
      <c r="L35" s="11" t="s">
        <v>39</v>
      </c>
      <c r="M35" s="30" t="s">
        <v>83</v>
      </c>
      <c r="N35" s="34"/>
      <c r="O35" s="11" t="s">
        <v>41</v>
      </c>
      <c r="P35" s="11"/>
      <c r="Q35" s="30"/>
      <c r="R35" s="40">
        <v>6</v>
      </c>
      <c r="S35" s="12">
        <v>3</v>
      </c>
      <c r="T35" s="13">
        <f t="shared" si="0"/>
        <v>18</v>
      </c>
      <c r="U35" s="54" t="str">
        <f t="shared" si="1"/>
        <v>(A)</v>
      </c>
      <c r="V35" s="11">
        <v>25</v>
      </c>
      <c r="W35" s="13">
        <f t="shared" si="2"/>
        <v>450</v>
      </c>
      <c r="X35" s="55" t="str">
        <f t="shared" si="3"/>
        <v>II</v>
      </c>
      <c r="Y35" s="91" t="str">
        <f t="shared" si="4"/>
        <v>N0 Aceptable</v>
      </c>
      <c r="Z35" s="88">
        <v>3</v>
      </c>
      <c r="AA35" s="34" t="s">
        <v>39</v>
      </c>
      <c r="AB35" s="11" t="s">
        <v>39</v>
      </c>
      <c r="AC35" s="11" t="s">
        <v>84</v>
      </c>
      <c r="AD35" s="11" t="s">
        <v>239</v>
      </c>
      <c r="AE35" s="28" t="s">
        <v>39</v>
      </c>
    </row>
    <row r="36" spans="1:31" ht="108" customHeight="1">
      <c r="A36" s="305"/>
      <c r="B36" s="299"/>
      <c r="C36" s="299"/>
      <c r="D36" s="134"/>
      <c r="E36" s="134"/>
      <c r="F36" s="294"/>
      <c r="G36" s="282" t="s">
        <v>57</v>
      </c>
      <c r="H36" s="283"/>
      <c r="I36" s="89" t="s">
        <v>58</v>
      </c>
      <c r="J36" s="88" t="s">
        <v>61</v>
      </c>
      <c r="K36" s="90" t="s">
        <v>39</v>
      </c>
      <c r="L36" s="11" t="s">
        <v>63</v>
      </c>
      <c r="M36" s="30" t="s">
        <v>62</v>
      </c>
      <c r="N36" s="34"/>
      <c r="O36" s="11"/>
      <c r="P36" s="11"/>
      <c r="Q36" s="30" t="s">
        <v>40</v>
      </c>
      <c r="R36" s="40">
        <v>2</v>
      </c>
      <c r="S36" s="12">
        <v>4</v>
      </c>
      <c r="T36" s="13">
        <f t="shared" si="0"/>
        <v>8</v>
      </c>
      <c r="U36" s="54" t="str">
        <f t="shared" si="1"/>
        <v>(M)</v>
      </c>
      <c r="V36" s="11">
        <v>25</v>
      </c>
      <c r="W36" s="13">
        <f t="shared" si="2"/>
        <v>200</v>
      </c>
      <c r="X36" s="55" t="str">
        <f t="shared" si="3"/>
        <v>II</v>
      </c>
      <c r="Y36" s="91" t="str">
        <f t="shared" si="4"/>
        <v>N0 Aceptable</v>
      </c>
      <c r="Z36" s="88">
        <v>3</v>
      </c>
      <c r="AA36" s="34" t="s">
        <v>39</v>
      </c>
      <c r="AB36" s="11" t="s">
        <v>39</v>
      </c>
      <c r="AC36" s="254" t="s">
        <v>240</v>
      </c>
      <c r="AD36" s="2" t="s">
        <v>39</v>
      </c>
      <c r="AE36" s="219" t="s">
        <v>39</v>
      </c>
    </row>
    <row r="37" spans="1:31" ht="130.5" customHeight="1">
      <c r="A37" s="305"/>
      <c r="B37" s="299"/>
      <c r="C37" s="299"/>
      <c r="D37" s="134"/>
      <c r="E37" s="134"/>
      <c r="F37" s="294"/>
      <c r="G37" s="240"/>
      <c r="H37" s="231"/>
      <c r="I37" s="89" t="s">
        <v>59</v>
      </c>
      <c r="J37" s="88" t="s">
        <v>60</v>
      </c>
      <c r="K37" s="90" t="s">
        <v>39</v>
      </c>
      <c r="L37" s="11" t="s">
        <v>39</v>
      </c>
      <c r="M37" s="30" t="s">
        <v>62</v>
      </c>
      <c r="N37" s="34"/>
      <c r="O37" s="11"/>
      <c r="P37" s="11"/>
      <c r="Q37" s="30" t="s">
        <v>40</v>
      </c>
      <c r="R37" s="40">
        <v>2</v>
      </c>
      <c r="S37" s="12">
        <v>3</v>
      </c>
      <c r="T37" s="13">
        <f t="shared" si="0"/>
        <v>6</v>
      </c>
      <c r="U37" s="54" t="str">
        <f t="shared" si="1"/>
        <v>(M)</v>
      </c>
      <c r="V37" s="11">
        <v>25</v>
      </c>
      <c r="W37" s="13">
        <f t="shared" si="2"/>
        <v>150</v>
      </c>
      <c r="X37" s="55" t="str">
        <f t="shared" si="3"/>
        <v>II</v>
      </c>
      <c r="Y37" s="91" t="str">
        <f t="shared" si="4"/>
        <v>N0 Aceptable</v>
      </c>
      <c r="Z37" s="88">
        <v>3</v>
      </c>
      <c r="AA37" s="34" t="s">
        <v>39</v>
      </c>
      <c r="AB37" s="11" t="s">
        <v>39</v>
      </c>
      <c r="AC37" s="255"/>
      <c r="AD37" s="2" t="s">
        <v>39</v>
      </c>
      <c r="AE37" s="220"/>
    </row>
    <row r="38" spans="1:31" ht="120" customHeight="1">
      <c r="A38" s="305"/>
      <c r="B38" s="299"/>
      <c r="C38" s="299"/>
      <c r="D38" s="134"/>
      <c r="E38" s="134"/>
      <c r="F38" s="294"/>
      <c r="G38" s="311" t="s">
        <v>106</v>
      </c>
      <c r="H38" s="312"/>
      <c r="I38" s="52" t="s">
        <v>64</v>
      </c>
      <c r="J38" s="314" t="s">
        <v>65</v>
      </c>
      <c r="K38" s="316" t="s">
        <v>39</v>
      </c>
      <c r="L38" s="318" t="s">
        <v>39</v>
      </c>
      <c r="M38" s="219" t="s">
        <v>39</v>
      </c>
      <c r="N38" s="32"/>
      <c r="O38" s="2"/>
      <c r="P38" s="2" t="s">
        <v>38</v>
      </c>
      <c r="Q38" s="28"/>
      <c r="R38" s="38">
        <v>2</v>
      </c>
      <c r="S38" s="9">
        <v>2</v>
      </c>
      <c r="T38" s="8">
        <f t="shared" si="0"/>
        <v>4</v>
      </c>
      <c r="U38" s="19" t="str">
        <f t="shared" si="1"/>
        <v>(B)</v>
      </c>
      <c r="V38" s="2">
        <v>25</v>
      </c>
      <c r="W38" s="8">
        <f t="shared" si="2"/>
        <v>100</v>
      </c>
      <c r="X38" s="22" t="str">
        <f t="shared" si="3"/>
        <v>III</v>
      </c>
      <c r="Y38" s="53" t="str">
        <f t="shared" si="4"/>
        <v>Aceptable</v>
      </c>
      <c r="Z38" s="41">
        <v>3</v>
      </c>
      <c r="AA38" s="32" t="s">
        <v>39</v>
      </c>
      <c r="AB38" s="2" t="s">
        <v>39</v>
      </c>
      <c r="AC38" s="318" t="s">
        <v>279</v>
      </c>
      <c r="AD38" s="98" t="s">
        <v>39</v>
      </c>
      <c r="AE38" s="28" t="s">
        <v>39</v>
      </c>
    </row>
    <row r="39" spans="1:31" ht="131.25" customHeight="1">
      <c r="A39" s="305"/>
      <c r="B39" s="299"/>
      <c r="C39" s="299"/>
      <c r="D39" s="134"/>
      <c r="E39" s="134"/>
      <c r="F39" s="294"/>
      <c r="G39" s="313"/>
      <c r="H39" s="226"/>
      <c r="I39" s="60" t="s">
        <v>105</v>
      </c>
      <c r="J39" s="315"/>
      <c r="K39" s="317"/>
      <c r="L39" s="255"/>
      <c r="M39" s="220"/>
      <c r="N39" s="34"/>
      <c r="O39" s="11"/>
      <c r="P39" s="11" t="s">
        <v>38</v>
      </c>
      <c r="Q39" s="30"/>
      <c r="R39" s="40">
        <v>2</v>
      </c>
      <c r="S39" s="12">
        <v>4</v>
      </c>
      <c r="T39" s="13">
        <f t="shared" si="0"/>
        <v>8</v>
      </c>
      <c r="U39" s="54" t="str">
        <f t="shared" si="1"/>
        <v>(M)</v>
      </c>
      <c r="V39" s="11">
        <v>25</v>
      </c>
      <c r="W39" s="13">
        <f t="shared" si="2"/>
        <v>200</v>
      </c>
      <c r="X39" s="55" t="str">
        <f t="shared" si="3"/>
        <v>II</v>
      </c>
      <c r="Y39" s="91" t="str">
        <f t="shared" si="4"/>
        <v>N0 Aceptable</v>
      </c>
      <c r="Z39" s="42">
        <v>3</v>
      </c>
      <c r="AA39" s="34" t="s">
        <v>241</v>
      </c>
      <c r="AB39" s="11" t="s">
        <v>39</v>
      </c>
      <c r="AC39" s="255"/>
      <c r="AD39" s="11" t="s">
        <v>39</v>
      </c>
      <c r="AE39" s="30" t="s">
        <v>39</v>
      </c>
    </row>
    <row r="40" spans="1:31" ht="129.75" customHeight="1">
      <c r="A40" s="305"/>
      <c r="B40" s="299"/>
      <c r="C40" s="299"/>
      <c r="D40" s="134"/>
      <c r="E40" s="134"/>
      <c r="F40" s="294"/>
      <c r="G40" s="225" t="s">
        <v>102</v>
      </c>
      <c r="H40" s="226"/>
      <c r="I40" s="60" t="s">
        <v>103</v>
      </c>
      <c r="J40" s="51" t="s">
        <v>104</v>
      </c>
      <c r="K40" s="26" t="s">
        <v>39</v>
      </c>
      <c r="L40" s="11" t="s">
        <v>39</v>
      </c>
      <c r="M40" s="30" t="s">
        <v>39</v>
      </c>
      <c r="N40" s="34"/>
      <c r="O40" s="11"/>
      <c r="P40" s="11" t="s">
        <v>38</v>
      </c>
      <c r="Q40" s="30"/>
      <c r="R40" s="40">
        <v>2</v>
      </c>
      <c r="S40" s="12">
        <v>3</v>
      </c>
      <c r="T40" s="13">
        <f t="shared" si="0"/>
        <v>6</v>
      </c>
      <c r="U40" s="54" t="str">
        <f t="shared" si="1"/>
        <v>(M)</v>
      </c>
      <c r="V40" s="11">
        <v>10</v>
      </c>
      <c r="W40" s="13">
        <f t="shared" si="2"/>
        <v>60</v>
      </c>
      <c r="X40" s="55" t="str">
        <f t="shared" si="3"/>
        <v>III</v>
      </c>
      <c r="Y40" s="91" t="str">
        <f t="shared" si="4"/>
        <v>Aceptable</v>
      </c>
      <c r="Z40" s="88">
        <v>3</v>
      </c>
      <c r="AA40" s="34" t="s">
        <v>39</v>
      </c>
      <c r="AB40" s="11" t="s">
        <v>39</v>
      </c>
      <c r="AC40" s="176" t="s">
        <v>252</v>
      </c>
      <c r="AD40" s="11" t="s">
        <v>39</v>
      </c>
      <c r="AE40" s="30" t="s">
        <v>39</v>
      </c>
    </row>
    <row r="41" spans="1:31" ht="109.5" customHeight="1" thickBot="1">
      <c r="A41" s="306"/>
      <c r="B41" s="300"/>
      <c r="C41" s="300"/>
      <c r="D41" s="135"/>
      <c r="E41" s="135"/>
      <c r="F41" s="295"/>
      <c r="G41" s="223" t="s">
        <v>87</v>
      </c>
      <c r="H41" s="224"/>
      <c r="I41" s="78" t="s">
        <v>86</v>
      </c>
      <c r="J41" s="87" t="s">
        <v>88</v>
      </c>
      <c r="K41" s="25" t="s">
        <v>89</v>
      </c>
      <c r="L41" s="16" t="s">
        <v>39</v>
      </c>
      <c r="M41" s="29" t="s">
        <v>62</v>
      </c>
      <c r="N41" s="33"/>
      <c r="O41" s="16" t="s">
        <v>41</v>
      </c>
      <c r="P41" s="16"/>
      <c r="Q41" s="29"/>
      <c r="R41" s="39">
        <v>2</v>
      </c>
      <c r="S41" s="17">
        <v>4</v>
      </c>
      <c r="T41" s="18">
        <f t="shared" si="0"/>
        <v>8</v>
      </c>
      <c r="U41" s="20" t="str">
        <f t="shared" si="1"/>
        <v>(M)</v>
      </c>
      <c r="V41" s="16">
        <v>25</v>
      </c>
      <c r="W41" s="18">
        <f t="shared" si="2"/>
        <v>200</v>
      </c>
      <c r="X41" s="23" t="str">
        <f t="shared" si="3"/>
        <v>II</v>
      </c>
      <c r="Y41" s="56" t="str">
        <f t="shared" si="4"/>
        <v>N0 Aceptable</v>
      </c>
      <c r="Z41" s="92">
        <v>3</v>
      </c>
      <c r="AA41" s="33" t="s">
        <v>90</v>
      </c>
      <c r="AB41" s="16" t="s">
        <v>39</v>
      </c>
      <c r="AC41" s="16" t="s">
        <v>280</v>
      </c>
      <c r="AD41" s="16" t="s">
        <v>39</v>
      </c>
      <c r="AE41" s="29" t="s">
        <v>39</v>
      </c>
    </row>
    <row r="42" spans="1:31" ht="72">
      <c r="A42" s="287" t="s">
        <v>68</v>
      </c>
      <c r="B42" s="298" t="s">
        <v>97</v>
      </c>
      <c r="C42" s="298" t="s">
        <v>112</v>
      </c>
      <c r="D42" s="133" t="s">
        <v>1</v>
      </c>
      <c r="E42" s="133"/>
      <c r="F42" s="293" t="s">
        <v>31</v>
      </c>
      <c r="G42" s="307" t="s">
        <v>75</v>
      </c>
      <c r="H42" s="308"/>
      <c r="I42" s="112" t="s">
        <v>108</v>
      </c>
      <c r="J42" s="113" t="s">
        <v>72</v>
      </c>
      <c r="K42" s="114" t="s">
        <v>39</v>
      </c>
      <c r="L42" s="14" t="s">
        <v>39</v>
      </c>
      <c r="M42" s="27" t="s">
        <v>39</v>
      </c>
      <c r="N42" s="31"/>
      <c r="O42" s="14" t="s">
        <v>41</v>
      </c>
      <c r="P42" s="14"/>
      <c r="Q42" s="27"/>
      <c r="R42" s="36">
        <v>6</v>
      </c>
      <c r="S42" s="15">
        <v>3</v>
      </c>
      <c r="T42" s="68">
        <f t="shared" si="0"/>
        <v>18</v>
      </c>
      <c r="U42" s="69" t="str">
        <f t="shared" si="1"/>
        <v>(A)</v>
      </c>
      <c r="V42" s="14">
        <v>25</v>
      </c>
      <c r="W42" s="68">
        <f t="shared" si="2"/>
        <v>450</v>
      </c>
      <c r="X42" s="21" t="str">
        <f t="shared" si="3"/>
        <v>II</v>
      </c>
      <c r="Y42" s="37" t="str">
        <f t="shared" si="4"/>
        <v>N0 Aceptable</v>
      </c>
      <c r="Z42" s="70">
        <v>3</v>
      </c>
      <c r="AA42" s="31" t="s">
        <v>39</v>
      </c>
      <c r="AB42" s="14" t="s">
        <v>39</v>
      </c>
      <c r="AC42" s="14" t="s">
        <v>253</v>
      </c>
      <c r="AD42" s="115" t="s">
        <v>39</v>
      </c>
      <c r="AE42" s="27" t="s">
        <v>56</v>
      </c>
    </row>
    <row r="43" spans="1:31" ht="96.75" customHeight="1">
      <c r="A43" s="305"/>
      <c r="B43" s="299"/>
      <c r="C43" s="299"/>
      <c r="D43" s="134"/>
      <c r="E43" s="134"/>
      <c r="F43" s="294"/>
      <c r="G43" s="221" t="s">
        <v>109</v>
      </c>
      <c r="H43" s="222"/>
      <c r="I43" s="60" t="s">
        <v>110</v>
      </c>
      <c r="J43" s="93" t="s">
        <v>111</v>
      </c>
      <c r="K43" s="24" t="s">
        <v>39</v>
      </c>
      <c r="L43" s="2" t="s">
        <v>39</v>
      </c>
      <c r="M43" s="28" t="s">
        <v>39</v>
      </c>
      <c r="N43" s="32"/>
      <c r="O43" s="2"/>
      <c r="P43" s="2" t="s">
        <v>38</v>
      </c>
      <c r="Q43" s="28"/>
      <c r="R43" s="38">
        <v>2</v>
      </c>
      <c r="S43" s="9">
        <v>3</v>
      </c>
      <c r="T43" s="8">
        <f t="shared" si="0"/>
        <v>6</v>
      </c>
      <c r="U43" s="19" t="str">
        <f t="shared" si="1"/>
        <v>(M)</v>
      </c>
      <c r="V43" s="2">
        <v>10</v>
      </c>
      <c r="W43" s="8">
        <f t="shared" si="2"/>
        <v>60</v>
      </c>
      <c r="X43" s="22" t="str">
        <f t="shared" si="3"/>
        <v>III</v>
      </c>
      <c r="Y43" s="53" t="str">
        <f t="shared" si="4"/>
        <v>Aceptable</v>
      </c>
      <c r="Z43" s="41">
        <v>3</v>
      </c>
      <c r="AA43" s="32" t="s">
        <v>39</v>
      </c>
      <c r="AB43" s="2" t="s">
        <v>39</v>
      </c>
      <c r="AC43" s="2" t="s">
        <v>254</v>
      </c>
      <c r="AD43" s="2" t="s">
        <v>39</v>
      </c>
      <c r="AE43" s="30" t="s">
        <v>39</v>
      </c>
    </row>
    <row r="44" spans="1:31" ht="111.75" customHeight="1">
      <c r="A44" s="305"/>
      <c r="B44" s="299"/>
      <c r="C44" s="299"/>
      <c r="D44" s="134"/>
      <c r="E44" s="134"/>
      <c r="F44" s="294"/>
      <c r="G44" s="230" t="s">
        <v>80</v>
      </c>
      <c r="H44" s="231"/>
      <c r="I44" s="89" t="s">
        <v>82</v>
      </c>
      <c r="J44" s="88" t="s">
        <v>81</v>
      </c>
      <c r="K44" s="26" t="s">
        <v>39</v>
      </c>
      <c r="L44" s="11" t="s">
        <v>39</v>
      </c>
      <c r="M44" s="30" t="s">
        <v>83</v>
      </c>
      <c r="N44" s="34"/>
      <c r="O44" s="11"/>
      <c r="P44" s="11" t="s">
        <v>38</v>
      </c>
      <c r="Q44" s="30"/>
      <c r="R44" s="40">
        <v>2</v>
      </c>
      <c r="S44" s="12">
        <v>3</v>
      </c>
      <c r="T44" s="13">
        <f t="shared" si="0"/>
        <v>6</v>
      </c>
      <c r="U44" s="54" t="str">
        <f t="shared" si="1"/>
        <v>(M)</v>
      </c>
      <c r="V44" s="11">
        <v>25</v>
      </c>
      <c r="W44" s="13">
        <f t="shared" si="2"/>
        <v>150</v>
      </c>
      <c r="X44" s="55" t="str">
        <f t="shared" si="3"/>
        <v>II</v>
      </c>
      <c r="Y44" s="91" t="str">
        <f t="shared" si="4"/>
        <v>N0 Aceptable</v>
      </c>
      <c r="Z44" s="88">
        <v>3</v>
      </c>
      <c r="AA44" s="34" t="s">
        <v>39</v>
      </c>
      <c r="AB44" s="11" t="s">
        <v>39</v>
      </c>
      <c r="AC44" s="11" t="s">
        <v>84</v>
      </c>
      <c r="AD44" s="11" t="s">
        <v>85</v>
      </c>
      <c r="AE44" s="28" t="s">
        <v>39</v>
      </c>
    </row>
    <row r="45" spans="1:31" ht="96">
      <c r="A45" s="305"/>
      <c r="B45" s="299"/>
      <c r="C45" s="299"/>
      <c r="D45" s="134"/>
      <c r="E45" s="134"/>
      <c r="F45" s="294"/>
      <c r="G45" s="282" t="s">
        <v>57</v>
      </c>
      <c r="H45" s="283"/>
      <c r="I45" s="89" t="s">
        <v>58</v>
      </c>
      <c r="J45" s="88" t="s">
        <v>61</v>
      </c>
      <c r="K45" s="26" t="s">
        <v>39</v>
      </c>
      <c r="L45" s="11" t="s">
        <v>63</v>
      </c>
      <c r="M45" s="30" t="s">
        <v>62</v>
      </c>
      <c r="N45" s="34"/>
      <c r="O45" s="11"/>
      <c r="P45" s="11"/>
      <c r="Q45" s="30" t="s">
        <v>40</v>
      </c>
      <c r="R45" s="40">
        <v>2</v>
      </c>
      <c r="S45" s="12">
        <v>4</v>
      </c>
      <c r="T45" s="13">
        <f t="shared" si="0"/>
        <v>8</v>
      </c>
      <c r="U45" s="54" t="str">
        <f t="shared" si="1"/>
        <v>(M)</v>
      </c>
      <c r="V45" s="11">
        <v>25</v>
      </c>
      <c r="W45" s="13">
        <f t="shared" si="2"/>
        <v>200</v>
      </c>
      <c r="X45" s="55" t="str">
        <f t="shared" si="3"/>
        <v>II</v>
      </c>
      <c r="Y45" s="91" t="str">
        <f t="shared" si="4"/>
        <v>N0 Aceptable</v>
      </c>
      <c r="Z45" s="88">
        <v>3</v>
      </c>
      <c r="AA45" s="34" t="s">
        <v>39</v>
      </c>
      <c r="AB45" s="11" t="s">
        <v>39</v>
      </c>
      <c r="AC45" s="254" t="s">
        <v>281</v>
      </c>
      <c r="AD45" s="2" t="s">
        <v>39</v>
      </c>
      <c r="AE45" s="219" t="s">
        <v>39</v>
      </c>
    </row>
    <row r="46" spans="1:31" ht="126.75" customHeight="1">
      <c r="A46" s="305"/>
      <c r="B46" s="299"/>
      <c r="C46" s="299"/>
      <c r="D46" s="134"/>
      <c r="E46" s="134"/>
      <c r="F46" s="294"/>
      <c r="G46" s="240"/>
      <c r="H46" s="231"/>
      <c r="I46" s="89" t="s">
        <v>59</v>
      </c>
      <c r="J46" s="88" t="s">
        <v>60</v>
      </c>
      <c r="K46" s="26" t="s">
        <v>39</v>
      </c>
      <c r="L46" s="11" t="s">
        <v>39</v>
      </c>
      <c r="M46" s="30" t="s">
        <v>62</v>
      </c>
      <c r="N46" s="34"/>
      <c r="O46" s="11"/>
      <c r="P46" s="11"/>
      <c r="Q46" s="30" t="s">
        <v>40</v>
      </c>
      <c r="R46" s="40">
        <v>2</v>
      </c>
      <c r="S46" s="12">
        <v>3</v>
      </c>
      <c r="T46" s="13">
        <f t="shared" si="0"/>
        <v>6</v>
      </c>
      <c r="U46" s="54" t="str">
        <f t="shared" si="1"/>
        <v>(M)</v>
      </c>
      <c r="V46" s="11">
        <v>25</v>
      </c>
      <c r="W46" s="13">
        <f t="shared" si="2"/>
        <v>150</v>
      </c>
      <c r="X46" s="55" t="str">
        <f t="shared" si="3"/>
        <v>II</v>
      </c>
      <c r="Y46" s="91" t="str">
        <f t="shared" si="4"/>
        <v>N0 Aceptable</v>
      </c>
      <c r="Z46" s="88">
        <v>3</v>
      </c>
      <c r="AA46" s="34" t="s">
        <v>39</v>
      </c>
      <c r="AB46" s="11" t="s">
        <v>39</v>
      </c>
      <c r="AC46" s="255"/>
      <c r="AD46" s="2" t="s">
        <v>39</v>
      </c>
      <c r="AE46" s="220"/>
    </row>
    <row r="47" spans="1:31" ht="102" customHeight="1">
      <c r="A47" s="305"/>
      <c r="B47" s="299"/>
      <c r="C47" s="299"/>
      <c r="D47" s="134"/>
      <c r="E47" s="134"/>
      <c r="F47" s="294"/>
      <c r="G47" s="311" t="s">
        <v>106</v>
      </c>
      <c r="H47" s="312"/>
      <c r="I47" s="52" t="s">
        <v>64</v>
      </c>
      <c r="J47" s="314" t="s">
        <v>118</v>
      </c>
      <c r="K47" s="316" t="s">
        <v>39</v>
      </c>
      <c r="L47" s="318" t="s">
        <v>39</v>
      </c>
      <c r="M47" s="219" t="s">
        <v>39</v>
      </c>
      <c r="N47" s="32"/>
      <c r="O47" s="2"/>
      <c r="P47" s="2" t="s">
        <v>38</v>
      </c>
      <c r="Q47" s="28"/>
      <c r="R47" s="38">
        <v>2</v>
      </c>
      <c r="S47" s="9">
        <v>2</v>
      </c>
      <c r="T47" s="8">
        <f t="shared" si="0"/>
        <v>4</v>
      </c>
      <c r="U47" s="19" t="str">
        <f t="shared" si="1"/>
        <v>(B)</v>
      </c>
      <c r="V47" s="2">
        <v>25</v>
      </c>
      <c r="W47" s="8">
        <f t="shared" si="2"/>
        <v>100</v>
      </c>
      <c r="X47" s="22" t="str">
        <f t="shared" si="3"/>
        <v>III</v>
      </c>
      <c r="Y47" s="53" t="str">
        <f t="shared" si="4"/>
        <v>Aceptable</v>
      </c>
      <c r="Z47" s="41">
        <v>3</v>
      </c>
      <c r="AA47" s="32" t="s">
        <v>39</v>
      </c>
      <c r="AB47" s="2" t="s">
        <v>39</v>
      </c>
      <c r="AC47" s="318" t="s">
        <v>282</v>
      </c>
      <c r="AD47" s="98" t="s">
        <v>39</v>
      </c>
      <c r="AE47" s="28" t="s">
        <v>39</v>
      </c>
    </row>
    <row r="48" spans="1:31" ht="102" customHeight="1">
      <c r="A48" s="305"/>
      <c r="B48" s="299"/>
      <c r="C48" s="299"/>
      <c r="D48" s="134"/>
      <c r="E48" s="134"/>
      <c r="F48" s="294"/>
      <c r="G48" s="322"/>
      <c r="H48" s="323"/>
      <c r="I48" s="60" t="s">
        <v>117</v>
      </c>
      <c r="J48" s="324"/>
      <c r="K48" s="325"/>
      <c r="L48" s="254"/>
      <c r="M48" s="326"/>
      <c r="N48" s="34"/>
      <c r="O48" s="11"/>
      <c r="P48" s="11"/>
      <c r="Q48" s="30"/>
      <c r="R48" s="38">
        <v>2</v>
      </c>
      <c r="S48" s="9">
        <v>2</v>
      </c>
      <c r="T48" s="8">
        <f t="shared" si="0"/>
        <v>4</v>
      </c>
      <c r="U48" s="19" t="str">
        <f t="shared" si="1"/>
        <v>(B)</v>
      </c>
      <c r="V48" s="2">
        <v>25</v>
      </c>
      <c r="W48" s="8">
        <f t="shared" si="2"/>
        <v>100</v>
      </c>
      <c r="X48" s="22" t="str">
        <f t="shared" si="3"/>
        <v>III</v>
      </c>
      <c r="Y48" s="53" t="str">
        <f t="shared" si="4"/>
        <v>Aceptable</v>
      </c>
      <c r="Z48" s="42">
        <v>3</v>
      </c>
      <c r="AA48" s="34" t="s">
        <v>39</v>
      </c>
      <c r="AB48" s="11" t="s">
        <v>39</v>
      </c>
      <c r="AC48" s="254"/>
      <c r="AD48" s="100" t="s">
        <v>39</v>
      </c>
      <c r="AE48" s="30" t="s">
        <v>39</v>
      </c>
    </row>
    <row r="49" spans="1:31" ht="108" customHeight="1">
      <c r="A49" s="305"/>
      <c r="B49" s="299"/>
      <c r="C49" s="299"/>
      <c r="D49" s="134"/>
      <c r="E49" s="134"/>
      <c r="F49" s="294"/>
      <c r="G49" s="313"/>
      <c r="H49" s="226"/>
      <c r="I49" s="60" t="s">
        <v>105</v>
      </c>
      <c r="J49" s="315"/>
      <c r="K49" s="317"/>
      <c r="L49" s="255"/>
      <c r="M49" s="220"/>
      <c r="N49" s="34"/>
      <c r="O49" s="11"/>
      <c r="P49" s="11" t="s">
        <v>38</v>
      </c>
      <c r="Q49" s="30"/>
      <c r="R49" s="40">
        <v>2</v>
      </c>
      <c r="S49" s="12">
        <v>4</v>
      </c>
      <c r="T49" s="13">
        <f t="shared" si="0"/>
        <v>8</v>
      </c>
      <c r="U49" s="54" t="str">
        <f t="shared" si="1"/>
        <v>(M)</v>
      </c>
      <c r="V49" s="11">
        <v>25</v>
      </c>
      <c r="W49" s="13">
        <f t="shared" si="2"/>
        <v>200</v>
      </c>
      <c r="X49" s="55" t="str">
        <f t="shared" si="3"/>
        <v>II</v>
      </c>
      <c r="Y49" s="91" t="str">
        <f t="shared" si="4"/>
        <v>N0 Aceptable</v>
      </c>
      <c r="Z49" s="42">
        <v>3</v>
      </c>
      <c r="AA49" s="34" t="s">
        <v>107</v>
      </c>
      <c r="AB49" s="11" t="s">
        <v>39</v>
      </c>
      <c r="AC49" s="255"/>
      <c r="AD49" s="11" t="s">
        <v>39</v>
      </c>
      <c r="AE49" s="30" t="s">
        <v>39</v>
      </c>
    </row>
    <row r="50" spans="1:31" ht="96" customHeight="1">
      <c r="A50" s="305"/>
      <c r="B50" s="299"/>
      <c r="C50" s="299"/>
      <c r="D50" s="134"/>
      <c r="E50" s="134"/>
      <c r="F50" s="294"/>
      <c r="G50" s="311" t="s">
        <v>113</v>
      </c>
      <c r="H50" s="312"/>
      <c r="I50" s="60" t="s">
        <v>103</v>
      </c>
      <c r="J50" s="51" t="s">
        <v>104</v>
      </c>
      <c r="K50" s="26" t="s">
        <v>39</v>
      </c>
      <c r="L50" s="11" t="s">
        <v>39</v>
      </c>
      <c r="M50" s="30" t="s">
        <v>39</v>
      </c>
      <c r="N50" s="34"/>
      <c r="O50" s="11"/>
      <c r="P50" s="11" t="s">
        <v>38</v>
      </c>
      <c r="Q50" s="30"/>
      <c r="R50" s="40">
        <v>2</v>
      </c>
      <c r="S50" s="12">
        <v>3</v>
      </c>
      <c r="T50" s="13">
        <f t="shared" si="0"/>
        <v>6</v>
      </c>
      <c r="U50" s="54" t="str">
        <f t="shared" si="1"/>
        <v>(M)</v>
      </c>
      <c r="V50" s="11">
        <v>10</v>
      </c>
      <c r="W50" s="13">
        <f t="shared" si="2"/>
        <v>60</v>
      </c>
      <c r="X50" s="55" t="str">
        <f t="shared" si="3"/>
        <v>III</v>
      </c>
      <c r="Y50" s="91" t="str">
        <f t="shared" si="4"/>
        <v>Aceptable</v>
      </c>
      <c r="Z50" s="88">
        <v>3</v>
      </c>
      <c r="AA50" s="34" t="s">
        <v>39</v>
      </c>
      <c r="AB50" s="11" t="s">
        <v>39</v>
      </c>
      <c r="AC50" s="11" t="s">
        <v>283</v>
      </c>
      <c r="AD50" s="11" t="s">
        <v>39</v>
      </c>
      <c r="AE50" s="30" t="s">
        <v>39</v>
      </c>
    </row>
    <row r="51" spans="1:31" ht="96" customHeight="1">
      <c r="A51" s="319"/>
      <c r="B51" s="320"/>
      <c r="C51" s="320"/>
      <c r="D51" s="136"/>
      <c r="E51" s="136"/>
      <c r="F51" s="321"/>
      <c r="G51" s="313"/>
      <c r="H51" s="226"/>
      <c r="I51" s="116" t="s">
        <v>114</v>
      </c>
      <c r="J51" s="117" t="s">
        <v>115</v>
      </c>
      <c r="K51" s="118" t="s">
        <v>39</v>
      </c>
      <c r="L51" s="94" t="s">
        <v>39</v>
      </c>
      <c r="M51" s="111" t="s">
        <v>39</v>
      </c>
      <c r="N51" s="119"/>
      <c r="O51" s="94"/>
      <c r="P51" s="94" t="s">
        <v>38</v>
      </c>
      <c r="Q51" s="111"/>
      <c r="R51" s="40">
        <v>2</v>
      </c>
      <c r="S51" s="12">
        <v>3</v>
      </c>
      <c r="T51" s="13">
        <f t="shared" si="0"/>
        <v>6</v>
      </c>
      <c r="U51" s="54" t="str">
        <f t="shared" si="1"/>
        <v>(M)</v>
      </c>
      <c r="V51" s="11">
        <v>10</v>
      </c>
      <c r="W51" s="13">
        <f t="shared" si="2"/>
        <v>60</v>
      </c>
      <c r="X51" s="55" t="str">
        <f t="shared" si="3"/>
        <v>III</v>
      </c>
      <c r="Y51" s="91" t="str">
        <f t="shared" si="4"/>
        <v>Aceptable</v>
      </c>
      <c r="Z51" s="121">
        <v>3</v>
      </c>
      <c r="AA51" s="119" t="s">
        <v>39</v>
      </c>
      <c r="AB51" s="94" t="s">
        <v>39</v>
      </c>
      <c r="AC51" s="94" t="s">
        <v>116</v>
      </c>
      <c r="AD51" s="94" t="s">
        <v>39</v>
      </c>
      <c r="AE51" s="111" t="s">
        <v>39</v>
      </c>
    </row>
    <row r="52" spans="1:31" ht="128.25" customHeight="1" thickBot="1">
      <c r="A52" s="306"/>
      <c r="B52" s="300"/>
      <c r="C52" s="300"/>
      <c r="D52" s="135"/>
      <c r="E52" s="135"/>
      <c r="F52" s="295"/>
      <c r="G52" s="223" t="s">
        <v>87</v>
      </c>
      <c r="H52" s="224"/>
      <c r="I52" s="78" t="s">
        <v>86</v>
      </c>
      <c r="J52" s="87" t="s">
        <v>88</v>
      </c>
      <c r="K52" s="25" t="s">
        <v>89</v>
      </c>
      <c r="L52" s="16" t="s">
        <v>39</v>
      </c>
      <c r="M52" s="29" t="s">
        <v>62</v>
      </c>
      <c r="N52" s="33"/>
      <c r="O52" s="16" t="s">
        <v>41</v>
      </c>
      <c r="P52" s="16"/>
      <c r="Q52" s="29"/>
      <c r="R52" s="39">
        <v>2</v>
      </c>
      <c r="S52" s="17">
        <v>4</v>
      </c>
      <c r="T52" s="18">
        <f t="shared" si="0"/>
        <v>8</v>
      </c>
      <c r="U52" s="20" t="str">
        <f t="shared" si="1"/>
        <v>(M)</v>
      </c>
      <c r="V52" s="16">
        <v>25</v>
      </c>
      <c r="W52" s="18">
        <f t="shared" si="2"/>
        <v>200</v>
      </c>
      <c r="X52" s="23" t="str">
        <f t="shared" si="3"/>
        <v>II</v>
      </c>
      <c r="Y52" s="56" t="str">
        <f t="shared" si="4"/>
        <v>N0 Aceptable</v>
      </c>
      <c r="Z52" s="92">
        <v>3</v>
      </c>
      <c r="AA52" s="33" t="s">
        <v>90</v>
      </c>
      <c r="AB52" s="16" t="s">
        <v>39</v>
      </c>
      <c r="AC52" s="16" t="s">
        <v>256</v>
      </c>
      <c r="AD52" s="16" t="s">
        <v>39</v>
      </c>
      <c r="AE52" s="29" t="s">
        <v>39</v>
      </c>
    </row>
    <row r="53" spans="1:31" ht="96" customHeight="1">
      <c r="A53" s="287" t="s">
        <v>46</v>
      </c>
      <c r="B53" s="245" t="s">
        <v>119</v>
      </c>
      <c r="C53" s="298" t="s">
        <v>120</v>
      </c>
      <c r="D53" s="133" t="s">
        <v>1</v>
      </c>
      <c r="E53" s="133"/>
      <c r="F53" s="332" t="s">
        <v>31</v>
      </c>
      <c r="G53" s="238" t="s">
        <v>121</v>
      </c>
      <c r="H53" s="239"/>
      <c r="I53" s="89" t="s">
        <v>49</v>
      </c>
      <c r="J53" s="88" t="s">
        <v>43</v>
      </c>
      <c r="K53" s="90" t="s">
        <v>39</v>
      </c>
      <c r="L53" s="11" t="s">
        <v>39</v>
      </c>
      <c r="M53" s="30" t="s">
        <v>50</v>
      </c>
      <c r="N53" s="34"/>
      <c r="O53" s="11"/>
      <c r="P53" s="11"/>
      <c r="Q53" s="30" t="s">
        <v>40</v>
      </c>
      <c r="R53" s="40">
        <v>2</v>
      </c>
      <c r="S53" s="12">
        <v>2</v>
      </c>
      <c r="T53" s="13">
        <f t="shared" si="0"/>
        <v>4</v>
      </c>
      <c r="U53" s="54" t="str">
        <f t="shared" si="1"/>
        <v>(B)</v>
      </c>
      <c r="V53" s="11">
        <v>25</v>
      </c>
      <c r="W53" s="13">
        <f t="shared" si="2"/>
        <v>100</v>
      </c>
      <c r="X53" s="55" t="str">
        <f t="shared" si="3"/>
        <v>III</v>
      </c>
      <c r="Y53" s="91" t="str">
        <f t="shared" si="4"/>
        <v>Aceptable</v>
      </c>
      <c r="Z53" s="42">
        <v>4</v>
      </c>
      <c r="AA53" s="34" t="s">
        <v>39</v>
      </c>
      <c r="AB53" s="11" t="s">
        <v>39</v>
      </c>
      <c r="AC53" s="11" t="s">
        <v>255</v>
      </c>
      <c r="AD53" s="100" t="s">
        <v>39</v>
      </c>
      <c r="AE53" s="30" t="s">
        <v>39</v>
      </c>
    </row>
    <row r="54" spans="1:31" ht="36">
      <c r="A54" s="288"/>
      <c r="B54" s="246"/>
      <c r="C54" s="329"/>
      <c r="D54" s="137"/>
      <c r="E54" s="137"/>
      <c r="F54" s="333"/>
      <c r="G54" s="311" t="s">
        <v>52</v>
      </c>
      <c r="H54" s="312"/>
      <c r="I54" s="236" t="s">
        <v>53</v>
      </c>
      <c r="J54" s="88" t="s">
        <v>54</v>
      </c>
      <c r="K54" s="90" t="s">
        <v>39</v>
      </c>
      <c r="L54" s="11" t="s">
        <v>39</v>
      </c>
      <c r="M54" s="30" t="s">
        <v>39</v>
      </c>
      <c r="N54" s="34"/>
      <c r="O54" s="11"/>
      <c r="P54" s="11" t="s">
        <v>38</v>
      </c>
      <c r="Q54" s="30"/>
      <c r="R54" s="38">
        <v>6</v>
      </c>
      <c r="S54" s="9">
        <v>3</v>
      </c>
      <c r="T54" s="8">
        <f aca="true" t="shared" si="5" ref="T54:T61">+R54*S54</f>
        <v>18</v>
      </c>
      <c r="U54" s="19" t="str">
        <f aca="true" t="shared" si="6" ref="U54:U61">IF(T54&lt;2,"O",IF(T54&lt;=4,"(B)",IF(T54&lt;=8,"(M)",IF(T54&lt;=20,"(A)","(MA)"))))</f>
        <v>(A)</v>
      </c>
      <c r="V54" s="2">
        <v>10</v>
      </c>
      <c r="W54" s="8">
        <f aca="true" t="shared" si="7" ref="W54:W61">+T54*V54</f>
        <v>180</v>
      </c>
      <c r="X54" s="22" t="str">
        <f aca="true" t="shared" si="8" ref="X54:X61">IF(W54&lt;20,"O",IF(W54&lt;=20,"IV",IF(W54&lt;=120,"III",IF(W54&lt;=500,"II","I"))))</f>
        <v>II</v>
      </c>
      <c r="Y54" s="53" t="str">
        <f aca="true" t="shared" si="9" ref="Y54:Y61">IF(X54="I","No aceptable",IF(X54="II","N0 Aceptable",IF(X54=0,"","Aceptable")))</f>
        <v>N0 Aceptable</v>
      </c>
      <c r="Z54" s="42">
        <v>4</v>
      </c>
      <c r="AA54" s="34" t="s">
        <v>39</v>
      </c>
      <c r="AB54" s="11" t="s">
        <v>39</v>
      </c>
      <c r="AC54" s="11" t="s">
        <v>257</v>
      </c>
      <c r="AD54" s="98" t="s">
        <v>39</v>
      </c>
      <c r="AE54" s="30" t="s">
        <v>39</v>
      </c>
    </row>
    <row r="55" spans="1:31" ht="43.5" customHeight="1">
      <c r="A55" s="288"/>
      <c r="B55" s="246"/>
      <c r="C55" s="329"/>
      <c r="D55" s="137"/>
      <c r="E55" s="137"/>
      <c r="F55" s="333"/>
      <c r="G55" s="313"/>
      <c r="H55" s="226"/>
      <c r="I55" s="237"/>
      <c r="J55" s="93" t="s">
        <v>42</v>
      </c>
      <c r="K55" s="24" t="s">
        <v>39</v>
      </c>
      <c r="L55" s="2" t="s">
        <v>39</v>
      </c>
      <c r="M55" s="28" t="s">
        <v>39</v>
      </c>
      <c r="N55" s="32"/>
      <c r="O55" s="2"/>
      <c r="P55" s="2" t="s">
        <v>38</v>
      </c>
      <c r="Q55" s="28"/>
      <c r="R55" s="38">
        <v>6</v>
      </c>
      <c r="S55" s="9">
        <v>3</v>
      </c>
      <c r="T55" s="8">
        <f t="shared" si="5"/>
        <v>18</v>
      </c>
      <c r="U55" s="19" t="str">
        <f t="shared" si="6"/>
        <v>(A)</v>
      </c>
      <c r="V55" s="2">
        <v>10</v>
      </c>
      <c r="W55" s="8">
        <f t="shared" si="7"/>
        <v>180</v>
      </c>
      <c r="X55" s="22" t="str">
        <f t="shared" si="8"/>
        <v>II</v>
      </c>
      <c r="Y55" s="53" t="str">
        <f t="shared" si="9"/>
        <v>N0 Aceptable</v>
      </c>
      <c r="Z55" s="41">
        <v>4</v>
      </c>
      <c r="AA55" s="32" t="s">
        <v>39</v>
      </c>
      <c r="AB55" s="2" t="s">
        <v>39</v>
      </c>
      <c r="AC55" s="2" t="s">
        <v>258</v>
      </c>
      <c r="AD55" s="98" t="s">
        <v>39</v>
      </c>
      <c r="AE55" s="30" t="s">
        <v>39</v>
      </c>
    </row>
    <row r="56" spans="1:31" ht="119.25" customHeight="1">
      <c r="A56" s="288"/>
      <c r="B56" s="246"/>
      <c r="C56" s="329"/>
      <c r="D56" s="137"/>
      <c r="E56" s="137"/>
      <c r="F56" s="333"/>
      <c r="G56" s="282" t="s">
        <v>57</v>
      </c>
      <c r="H56" s="283"/>
      <c r="I56" s="89" t="s">
        <v>58</v>
      </c>
      <c r="J56" s="88" t="s">
        <v>61</v>
      </c>
      <c r="K56" s="90" t="s">
        <v>39</v>
      </c>
      <c r="L56" s="11" t="s">
        <v>63</v>
      </c>
      <c r="M56" s="30" t="s">
        <v>62</v>
      </c>
      <c r="N56" s="34"/>
      <c r="O56" s="11"/>
      <c r="P56" s="11"/>
      <c r="Q56" s="30" t="s">
        <v>40</v>
      </c>
      <c r="R56" s="40">
        <v>2</v>
      </c>
      <c r="S56" s="12">
        <v>3</v>
      </c>
      <c r="T56" s="13">
        <f t="shared" si="5"/>
        <v>6</v>
      </c>
      <c r="U56" s="54" t="str">
        <f t="shared" si="6"/>
        <v>(M)</v>
      </c>
      <c r="V56" s="11">
        <v>25</v>
      </c>
      <c r="W56" s="13">
        <f t="shared" si="7"/>
        <v>150</v>
      </c>
      <c r="X56" s="55" t="str">
        <f t="shared" si="8"/>
        <v>II</v>
      </c>
      <c r="Y56" s="91" t="str">
        <f t="shared" si="9"/>
        <v>N0 Aceptable</v>
      </c>
      <c r="Z56" s="88">
        <v>4</v>
      </c>
      <c r="AA56" s="34" t="s">
        <v>39</v>
      </c>
      <c r="AB56" s="11" t="s">
        <v>39</v>
      </c>
      <c r="AC56" s="254" t="s">
        <v>259</v>
      </c>
      <c r="AD56" s="98" t="s">
        <v>39</v>
      </c>
      <c r="AE56" s="219" t="s">
        <v>39</v>
      </c>
    </row>
    <row r="57" spans="1:31" ht="108" customHeight="1">
      <c r="A57" s="288"/>
      <c r="B57" s="246"/>
      <c r="C57" s="329"/>
      <c r="D57" s="137"/>
      <c r="E57" s="137"/>
      <c r="F57" s="333"/>
      <c r="G57" s="240"/>
      <c r="H57" s="231"/>
      <c r="I57" s="89" t="s">
        <v>59</v>
      </c>
      <c r="J57" s="88" t="s">
        <v>60</v>
      </c>
      <c r="K57" s="90" t="s">
        <v>39</v>
      </c>
      <c r="L57" s="11" t="s">
        <v>39</v>
      </c>
      <c r="M57" s="30" t="s">
        <v>62</v>
      </c>
      <c r="N57" s="34"/>
      <c r="O57" s="11"/>
      <c r="P57" s="11"/>
      <c r="Q57" s="30" t="s">
        <v>40</v>
      </c>
      <c r="R57" s="40">
        <v>2</v>
      </c>
      <c r="S57" s="12">
        <v>3</v>
      </c>
      <c r="T57" s="13">
        <f t="shared" si="5"/>
        <v>6</v>
      </c>
      <c r="U57" s="54" t="str">
        <f t="shared" si="6"/>
        <v>(M)</v>
      </c>
      <c r="V57" s="11">
        <v>25</v>
      </c>
      <c r="W57" s="13">
        <f t="shared" si="7"/>
        <v>150</v>
      </c>
      <c r="X57" s="55" t="str">
        <f t="shared" si="8"/>
        <v>II</v>
      </c>
      <c r="Y57" s="91" t="str">
        <f t="shared" si="9"/>
        <v>N0 Aceptable</v>
      </c>
      <c r="Z57" s="88">
        <v>4</v>
      </c>
      <c r="AA57" s="34" t="s">
        <v>39</v>
      </c>
      <c r="AB57" s="11" t="s">
        <v>39</v>
      </c>
      <c r="AC57" s="255"/>
      <c r="AD57" s="98" t="s">
        <v>39</v>
      </c>
      <c r="AE57" s="220"/>
    </row>
    <row r="58" spans="1:31" ht="108" customHeight="1">
      <c r="A58" s="327"/>
      <c r="B58" s="247"/>
      <c r="C58" s="330"/>
      <c r="D58" s="138"/>
      <c r="E58" s="138"/>
      <c r="F58" s="333"/>
      <c r="G58" s="311" t="s">
        <v>122</v>
      </c>
      <c r="H58" s="312"/>
      <c r="I58" s="123" t="s">
        <v>105</v>
      </c>
      <c r="J58" s="121" t="s">
        <v>123</v>
      </c>
      <c r="K58" s="24" t="s">
        <v>39</v>
      </c>
      <c r="L58" s="2" t="s">
        <v>39</v>
      </c>
      <c r="M58" s="28" t="s">
        <v>39</v>
      </c>
      <c r="N58" s="32"/>
      <c r="O58" s="2"/>
      <c r="P58" s="2" t="s">
        <v>38</v>
      </c>
      <c r="Q58" s="28"/>
      <c r="R58" s="38">
        <v>2</v>
      </c>
      <c r="S58" s="9">
        <v>2</v>
      </c>
      <c r="T58" s="8">
        <f>+R58*S58</f>
        <v>4</v>
      </c>
      <c r="U58" s="19" t="str">
        <f>IF(T58&lt;2,"O",IF(T58&lt;=4,"(B)",IF(T58&lt;=8,"(M)",IF(T58&lt;=20,"(A)","(MA)"))))</f>
        <v>(B)</v>
      </c>
      <c r="V58" s="2">
        <v>25</v>
      </c>
      <c r="W58" s="8">
        <f>+T58*V58</f>
        <v>100</v>
      </c>
      <c r="X58" s="22" t="str">
        <f>IF(W58&lt;20,"O",IF(W58&lt;=20,"IV",IF(W58&lt;=120,"III",IF(W58&lt;=500,"II","I"))))</f>
        <v>III</v>
      </c>
      <c r="Y58" s="53" t="str">
        <f>IF(X58="I","No aceptable",IF(X58="II","N0 Aceptable",IF(X58=0,"","Aceptable")))</f>
        <v>Aceptable</v>
      </c>
      <c r="Z58" s="41">
        <v>4</v>
      </c>
      <c r="AA58" s="32" t="s">
        <v>39</v>
      </c>
      <c r="AB58" s="2" t="s">
        <v>39</v>
      </c>
      <c r="AC58" s="318" t="s">
        <v>260</v>
      </c>
      <c r="AD58" s="98" t="s">
        <v>39</v>
      </c>
      <c r="AE58" s="28" t="s">
        <v>39</v>
      </c>
    </row>
    <row r="59" spans="1:31" ht="60.75" thickBot="1">
      <c r="A59" s="289"/>
      <c r="B59" s="328"/>
      <c r="C59" s="331"/>
      <c r="D59" s="139"/>
      <c r="E59" s="139"/>
      <c r="F59" s="334"/>
      <c r="G59" s="335"/>
      <c r="H59" s="336"/>
      <c r="I59" s="101" t="s">
        <v>64</v>
      </c>
      <c r="J59" s="110" t="s">
        <v>65</v>
      </c>
      <c r="K59" s="102" t="s">
        <v>39</v>
      </c>
      <c r="L59" s="95" t="s">
        <v>39</v>
      </c>
      <c r="M59" s="96" t="s">
        <v>39</v>
      </c>
      <c r="N59" s="103"/>
      <c r="O59" s="95"/>
      <c r="P59" s="95" t="s">
        <v>38</v>
      </c>
      <c r="Q59" s="96"/>
      <c r="R59" s="104">
        <v>2</v>
      </c>
      <c r="S59" s="105">
        <v>2</v>
      </c>
      <c r="T59" s="106">
        <f t="shared" si="5"/>
        <v>4</v>
      </c>
      <c r="U59" s="107" t="str">
        <f t="shared" si="6"/>
        <v>(B)</v>
      </c>
      <c r="V59" s="95">
        <v>25</v>
      </c>
      <c r="W59" s="106">
        <f t="shared" si="7"/>
        <v>100</v>
      </c>
      <c r="X59" s="108" t="str">
        <f t="shared" si="8"/>
        <v>III</v>
      </c>
      <c r="Y59" s="109" t="str">
        <f t="shared" si="9"/>
        <v>Aceptable</v>
      </c>
      <c r="Z59" s="92">
        <v>4</v>
      </c>
      <c r="AA59" s="103" t="s">
        <v>39</v>
      </c>
      <c r="AB59" s="95" t="s">
        <v>39</v>
      </c>
      <c r="AC59" s="337"/>
      <c r="AD59" s="122" t="s">
        <v>39</v>
      </c>
      <c r="AE59" s="96" t="s">
        <v>39</v>
      </c>
    </row>
    <row r="60" spans="1:31" ht="96">
      <c r="A60" s="287" t="s">
        <v>68</v>
      </c>
      <c r="B60" s="298" t="s">
        <v>97</v>
      </c>
      <c r="C60" s="298" t="s">
        <v>124</v>
      </c>
      <c r="D60" s="133" t="s">
        <v>1</v>
      </c>
      <c r="E60" s="133"/>
      <c r="F60" s="293" t="s">
        <v>31</v>
      </c>
      <c r="G60" s="307" t="s">
        <v>75</v>
      </c>
      <c r="H60" s="308"/>
      <c r="I60" s="112" t="s">
        <v>125</v>
      </c>
      <c r="J60" s="113" t="s">
        <v>126</v>
      </c>
      <c r="K60" s="114" t="s">
        <v>39</v>
      </c>
      <c r="L60" s="14" t="s">
        <v>39</v>
      </c>
      <c r="M60" s="27" t="s">
        <v>39</v>
      </c>
      <c r="N60" s="31"/>
      <c r="O60" s="14" t="s">
        <v>41</v>
      </c>
      <c r="P60" s="14"/>
      <c r="Q60" s="27"/>
      <c r="R60" s="36">
        <v>6</v>
      </c>
      <c r="S60" s="15">
        <v>3</v>
      </c>
      <c r="T60" s="68">
        <f t="shared" si="5"/>
        <v>18</v>
      </c>
      <c r="U60" s="69" t="str">
        <f t="shared" si="6"/>
        <v>(A)</v>
      </c>
      <c r="V60" s="14">
        <v>25</v>
      </c>
      <c r="W60" s="68">
        <f t="shared" si="7"/>
        <v>450</v>
      </c>
      <c r="X60" s="21" t="str">
        <f t="shared" si="8"/>
        <v>II</v>
      </c>
      <c r="Y60" s="37" t="str">
        <f t="shared" si="9"/>
        <v>N0 Aceptable</v>
      </c>
      <c r="Z60" s="70">
        <v>10</v>
      </c>
      <c r="AA60" s="31" t="s">
        <v>39</v>
      </c>
      <c r="AB60" s="14" t="s">
        <v>39</v>
      </c>
      <c r="AC60" s="14" t="s">
        <v>284</v>
      </c>
      <c r="AD60" s="115" t="s">
        <v>39</v>
      </c>
      <c r="AE60" s="27" t="s">
        <v>56</v>
      </c>
    </row>
    <row r="61" spans="1:31" ht="60">
      <c r="A61" s="305"/>
      <c r="B61" s="299"/>
      <c r="C61" s="299"/>
      <c r="D61" s="134"/>
      <c r="E61" s="134"/>
      <c r="F61" s="294"/>
      <c r="G61" s="221" t="s">
        <v>109</v>
      </c>
      <c r="H61" s="222"/>
      <c r="I61" s="60" t="s">
        <v>110</v>
      </c>
      <c r="J61" s="93" t="s">
        <v>111</v>
      </c>
      <c r="K61" s="24" t="s">
        <v>39</v>
      </c>
      <c r="L61" s="2" t="s">
        <v>39</v>
      </c>
      <c r="M61" s="28" t="s">
        <v>39</v>
      </c>
      <c r="N61" s="32"/>
      <c r="O61" s="2"/>
      <c r="P61" s="2" t="s">
        <v>38</v>
      </c>
      <c r="Q61" s="28"/>
      <c r="R61" s="38">
        <v>6</v>
      </c>
      <c r="S61" s="9">
        <v>4</v>
      </c>
      <c r="T61" s="8">
        <f t="shared" si="5"/>
        <v>24</v>
      </c>
      <c r="U61" s="19" t="str">
        <f t="shared" si="6"/>
        <v>(MA)</v>
      </c>
      <c r="V61" s="2">
        <v>10</v>
      </c>
      <c r="W61" s="8">
        <f t="shared" si="7"/>
        <v>240</v>
      </c>
      <c r="X61" s="22" t="str">
        <f t="shared" si="8"/>
        <v>II</v>
      </c>
      <c r="Y61" s="53" t="str">
        <f t="shared" si="9"/>
        <v>N0 Aceptable</v>
      </c>
      <c r="Z61" s="41">
        <v>10</v>
      </c>
      <c r="AA61" s="32" t="s">
        <v>39</v>
      </c>
      <c r="AB61" s="2" t="s">
        <v>39</v>
      </c>
      <c r="AC61" s="2" t="s">
        <v>261</v>
      </c>
      <c r="AD61" s="2" t="s">
        <v>39</v>
      </c>
      <c r="AE61" s="30" t="s">
        <v>39</v>
      </c>
    </row>
    <row r="62" spans="1:31" ht="112.5" customHeight="1">
      <c r="A62" s="305"/>
      <c r="B62" s="299"/>
      <c r="C62" s="299"/>
      <c r="D62" s="134"/>
      <c r="E62" s="134"/>
      <c r="F62" s="294"/>
      <c r="G62" s="230" t="s">
        <v>80</v>
      </c>
      <c r="H62" s="231"/>
      <c r="I62" s="89" t="s">
        <v>82</v>
      </c>
      <c r="J62" s="88" t="s">
        <v>81</v>
      </c>
      <c r="K62" s="90" t="s">
        <v>39</v>
      </c>
      <c r="L62" s="11" t="s">
        <v>39</v>
      </c>
      <c r="M62" s="30" t="s">
        <v>83</v>
      </c>
      <c r="N62" s="34"/>
      <c r="O62" s="11"/>
      <c r="P62" s="11" t="s">
        <v>38</v>
      </c>
      <c r="Q62" s="30"/>
      <c r="R62" s="40">
        <v>2</v>
      </c>
      <c r="S62" s="12">
        <v>3</v>
      </c>
      <c r="T62" s="13">
        <f aca="true" t="shared" si="10" ref="T62:T71">+R62*S62</f>
        <v>6</v>
      </c>
      <c r="U62" s="54" t="str">
        <f aca="true" t="shared" si="11" ref="U62:U71">IF(T62&lt;2,"O",IF(T62&lt;=4,"(B)",IF(T62&lt;=8,"(M)",IF(T62&lt;=20,"(A)","(MA)"))))</f>
        <v>(M)</v>
      </c>
      <c r="V62" s="11">
        <v>25</v>
      </c>
      <c r="W62" s="13">
        <f aca="true" t="shared" si="12" ref="W62:W71">+T62*V62</f>
        <v>150</v>
      </c>
      <c r="X62" s="55" t="str">
        <f aca="true" t="shared" si="13" ref="X62:X71">IF(W62&lt;20,"O",IF(W62&lt;=20,"IV",IF(W62&lt;=120,"III",IF(W62&lt;=500,"II","I"))))</f>
        <v>II</v>
      </c>
      <c r="Y62" s="91" t="str">
        <f aca="true" t="shared" si="14" ref="Y62:Y71">IF(X62="I","No aceptable",IF(X62="II","N0 Aceptable",IF(X62=0,"","Aceptable")))</f>
        <v>N0 Aceptable</v>
      </c>
      <c r="Z62" s="88">
        <v>10</v>
      </c>
      <c r="AA62" s="34" t="s">
        <v>39</v>
      </c>
      <c r="AB62" s="11" t="s">
        <v>39</v>
      </c>
      <c r="AC62" s="11" t="s">
        <v>84</v>
      </c>
      <c r="AD62" s="11" t="s">
        <v>85</v>
      </c>
      <c r="AE62" s="28" t="s">
        <v>39</v>
      </c>
    </row>
    <row r="63" spans="1:31" ht="114.75" customHeight="1">
      <c r="A63" s="305"/>
      <c r="B63" s="299"/>
      <c r="C63" s="299"/>
      <c r="D63" s="134"/>
      <c r="E63" s="134"/>
      <c r="F63" s="294"/>
      <c r="G63" s="282" t="s">
        <v>57</v>
      </c>
      <c r="H63" s="283"/>
      <c r="I63" s="89" t="s">
        <v>58</v>
      </c>
      <c r="J63" s="88" t="s">
        <v>61</v>
      </c>
      <c r="K63" s="90" t="s">
        <v>39</v>
      </c>
      <c r="L63" s="11" t="s">
        <v>63</v>
      </c>
      <c r="M63" s="30" t="s">
        <v>62</v>
      </c>
      <c r="N63" s="34"/>
      <c r="O63" s="11"/>
      <c r="P63" s="11"/>
      <c r="Q63" s="30" t="s">
        <v>40</v>
      </c>
      <c r="R63" s="40">
        <v>2</v>
      </c>
      <c r="S63" s="12">
        <v>4</v>
      </c>
      <c r="T63" s="13">
        <f t="shared" si="10"/>
        <v>8</v>
      </c>
      <c r="U63" s="54" t="str">
        <f t="shared" si="11"/>
        <v>(M)</v>
      </c>
      <c r="V63" s="11">
        <v>25</v>
      </c>
      <c r="W63" s="13">
        <f t="shared" si="12"/>
        <v>200</v>
      </c>
      <c r="X63" s="55" t="str">
        <f t="shared" si="13"/>
        <v>II</v>
      </c>
      <c r="Y63" s="91" t="str">
        <f t="shared" si="14"/>
        <v>N0 Aceptable</v>
      </c>
      <c r="Z63" s="88">
        <v>10</v>
      </c>
      <c r="AA63" s="34" t="s">
        <v>39</v>
      </c>
      <c r="AB63" s="11" t="s">
        <v>39</v>
      </c>
      <c r="AC63" s="254" t="s">
        <v>262</v>
      </c>
      <c r="AD63" s="2" t="s">
        <v>39</v>
      </c>
      <c r="AE63" s="219" t="s">
        <v>39</v>
      </c>
    </row>
    <row r="64" spans="1:31" ht="93.75" customHeight="1">
      <c r="A64" s="305"/>
      <c r="B64" s="299"/>
      <c r="C64" s="299"/>
      <c r="D64" s="134"/>
      <c r="E64" s="134"/>
      <c r="F64" s="294"/>
      <c r="G64" s="240"/>
      <c r="H64" s="231"/>
      <c r="I64" s="89" t="s">
        <v>59</v>
      </c>
      <c r="J64" s="88" t="s">
        <v>60</v>
      </c>
      <c r="K64" s="90" t="s">
        <v>39</v>
      </c>
      <c r="L64" s="11" t="s">
        <v>39</v>
      </c>
      <c r="M64" s="30" t="s">
        <v>62</v>
      </c>
      <c r="N64" s="34"/>
      <c r="O64" s="11"/>
      <c r="P64" s="11"/>
      <c r="Q64" s="30" t="s">
        <v>40</v>
      </c>
      <c r="R64" s="40">
        <v>2</v>
      </c>
      <c r="S64" s="12">
        <v>3</v>
      </c>
      <c r="T64" s="13">
        <f t="shared" si="10"/>
        <v>6</v>
      </c>
      <c r="U64" s="54" t="str">
        <f t="shared" si="11"/>
        <v>(M)</v>
      </c>
      <c r="V64" s="11">
        <v>25</v>
      </c>
      <c r="W64" s="13">
        <f t="shared" si="12"/>
        <v>150</v>
      </c>
      <c r="X64" s="55" t="str">
        <f t="shared" si="13"/>
        <v>II</v>
      </c>
      <c r="Y64" s="91" t="str">
        <f t="shared" si="14"/>
        <v>N0 Aceptable</v>
      </c>
      <c r="Z64" s="88">
        <v>10</v>
      </c>
      <c r="AA64" s="34" t="s">
        <v>39</v>
      </c>
      <c r="AB64" s="11" t="s">
        <v>39</v>
      </c>
      <c r="AC64" s="255"/>
      <c r="AD64" s="2" t="s">
        <v>39</v>
      </c>
      <c r="AE64" s="220"/>
    </row>
    <row r="65" spans="1:31" ht="91.5" customHeight="1">
      <c r="A65" s="305"/>
      <c r="B65" s="299"/>
      <c r="C65" s="299"/>
      <c r="D65" s="134"/>
      <c r="E65" s="134"/>
      <c r="F65" s="294"/>
      <c r="G65" s="311" t="s">
        <v>106</v>
      </c>
      <c r="H65" s="312"/>
      <c r="I65" s="52" t="s">
        <v>64</v>
      </c>
      <c r="J65" s="314" t="s">
        <v>118</v>
      </c>
      <c r="K65" s="316" t="s">
        <v>39</v>
      </c>
      <c r="L65" s="318" t="s">
        <v>39</v>
      </c>
      <c r="M65" s="219" t="s">
        <v>39</v>
      </c>
      <c r="N65" s="32"/>
      <c r="O65" s="2"/>
      <c r="P65" s="2" t="s">
        <v>38</v>
      </c>
      <c r="Q65" s="28"/>
      <c r="R65" s="38">
        <v>2</v>
      </c>
      <c r="S65" s="9">
        <v>2</v>
      </c>
      <c r="T65" s="8">
        <f t="shared" si="10"/>
        <v>4</v>
      </c>
      <c r="U65" s="19" t="str">
        <f t="shared" si="11"/>
        <v>(B)</v>
      </c>
      <c r="V65" s="2">
        <v>25</v>
      </c>
      <c r="W65" s="8">
        <f t="shared" si="12"/>
        <v>100</v>
      </c>
      <c r="X65" s="22" t="str">
        <f t="shared" si="13"/>
        <v>III</v>
      </c>
      <c r="Y65" s="53" t="str">
        <f t="shared" si="14"/>
        <v>Aceptable</v>
      </c>
      <c r="Z65" s="41">
        <v>10</v>
      </c>
      <c r="AA65" s="32" t="s">
        <v>39</v>
      </c>
      <c r="AB65" s="2" t="s">
        <v>39</v>
      </c>
      <c r="AC65" s="318" t="s">
        <v>263</v>
      </c>
      <c r="AD65" s="98" t="s">
        <v>39</v>
      </c>
      <c r="AE65" s="28" t="s">
        <v>39</v>
      </c>
    </row>
    <row r="66" spans="1:31" ht="123.75" customHeight="1">
      <c r="A66" s="305"/>
      <c r="B66" s="299"/>
      <c r="C66" s="299"/>
      <c r="D66" s="134"/>
      <c r="E66" s="134"/>
      <c r="F66" s="294"/>
      <c r="G66" s="322"/>
      <c r="H66" s="323"/>
      <c r="I66" s="60" t="s">
        <v>117</v>
      </c>
      <c r="J66" s="324"/>
      <c r="K66" s="325"/>
      <c r="L66" s="254"/>
      <c r="M66" s="326"/>
      <c r="N66" s="34"/>
      <c r="O66" s="11"/>
      <c r="P66" s="11"/>
      <c r="Q66" s="30"/>
      <c r="R66" s="38">
        <v>2</v>
      </c>
      <c r="S66" s="9">
        <v>2</v>
      </c>
      <c r="T66" s="8">
        <f t="shared" si="10"/>
        <v>4</v>
      </c>
      <c r="U66" s="19" t="str">
        <f t="shared" si="11"/>
        <v>(B)</v>
      </c>
      <c r="V66" s="2">
        <v>25</v>
      </c>
      <c r="W66" s="8">
        <f t="shared" si="12"/>
        <v>100</v>
      </c>
      <c r="X66" s="22" t="str">
        <f t="shared" si="13"/>
        <v>III</v>
      </c>
      <c r="Y66" s="53" t="str">
        <f t="shared" si="14"/>
        <v>Aceptable</v>
      </c>
      <c r="Z66" s="42">
        <v>10</v>
      </c>
      <c r="AA66" s="34" t="s">
        <v>39</v>
      </c>
      <c r="AB66" s="11" t="s">
        <v>39</v>
      </c>
      <c r="AC66" s="254"/>
      <c r="AD66" s="100" t="s">
        <v>39</v>
      </c>
      <c r="AE66" s="30" t="s">
        <v>39</v>
      </c>
    </row>
    <row r="67" spans="1:31" ht="86.25" customHeight="1">
      <c r="A67" s="305"/>
      <c r="B67" s="299"/>
      <c r="C67" s="299"/>
      <c r="D67" s="134"/>
      <c r="E67" s="134"/>
      <c r="F67" s="294"/>
      <c r="G67" s="313"/>
      <c r="H67" s="226"/>
      <c r="I67" s="60" t="s">
        <v>105</v>
      </c>
      <c r="J67" s="315"/>
      <c r="K67" s="317"/>
      <c r="L67" s="255"/>
      <c r="M67" s="220"/>
      <c r="N67" s="34"/>
      <c r="O67" s="11"/>
      <c r="P67" s="11" t="s">
        <v>38</v>
      </c>
      <c r="Q67" s="30"/>
      <c r="R67" s="40">
        <v>2</v>
      </c>
      <c r="S67" s="12">
        <v>4</v>
      </c>
      <c r="T67" s="13">
        <f t="shared" si="10"/>
        <v>8</v>
      </c>
      <c r="U67" s="54" t="str">
        <f t="shared" si="11"/>
        <v>(M)</v>
      </c>
      <c r="V67" s="11">
        <v>25</v>
      </c>
      <c r="W67" s="13">
        <f t="shared" si="12"/>
        <v>200</v>
      </c>
      <c r="X67" s="55" t="str">
        <f t="shared" si="13"/>
        <v>II</v>
      </c>
      <c r="Y67" s="91" t="str">
        <f t="shared" si="14"/>
        <v>N0 Aceptable</v>
      </c>
      <c r="Z67" s="42">
        <v>10</v>
      </c>
      <c r="AA67" s="34" t="s">
        <v>107</v>
      </c>
      <c r="AB67" s="11" t="s">
        <v>39</v>
      </c>
      <c r="AC67" s="255"/>
      <c r="AD67" s="11" t="s">
        <v>39</v>
      </c>
      <c r="AE67" s="30" t="s">
        <v>39</v>
      </c>
    </row>
    <row r="68" spans="1:31" ht="95.25" customHeight="1">
      <c r="A68" s="305"/>
      <c r="B68" s="299"/>
      <c r="C68" s="299"/>
      <c r="D68" s="134"/>
      <c r="E68" s="134"/>
      <c r="F68" s="294"/>
      <c r="G68" s="311" t="s">
        <v>113</v>
      </c>
      <c r="H68" s="312"/>
      <c r="I68" s="60" t="s">
        <v>103</v>
      </c>
      <c r="J68" s="51" t="s">
        <v>104</v>
      </c>
      <c r="K68" s="26" t="s">
        <v>39</v>
      </c>
      <c r="L68" s="11" t="s">
        <v>39</v>
      </c>
      <c r="M68" s="30" t="s">
        <v>39</v>
      </c>
      <c r="N68" s="34"/>
      <c r="O68" s="11"/>
      <c r="P68" s="11" t="s">
        <v>38</v>
      </c>
      <c r="Q68" s="30"/>
      <c r="R68" s="40">
        <v>2</v>
      </c>
      <c r="S68" s="12">
        <v>3</v>
      </c>
      <c r="T68" s="13">
        <f t="shared" si="10"/>
        <v>6</v>
      </c>
      <c r="U68" s="54" t="str">
        <f t="shared" si="11"/>
        <v>(M)</v>
      </c>
      <c r="V68" s="11">
        <v>10</v>
      </c>
      <c r="W68" s="13">
        <f t="shared" si="12"/>
        <v>60</v>
      </c>
      <c r="X68" s="55" t="str">
        <f t="shared" si="13"/>
        <v>III</v>
      </c>
      <c r="Y68" s="91" t="str">
        <f t="shared" si="14"/>
        <v>Aceptable</v>
      </c>
      <c r="Z68" s="88">
        <v>10</v>
      </c>
      <c r="AA68" s="34" t="s">
        <v>39</v>
      </c>
      <c r="AB68" s="11" t="s">
        <v>39</v>
      </c>
      <c r="AC68" s="11" t="s">
        <v>285</v>
      </c>
      <c r="AD68" s="11" t="s">
        <v>39</v>
      </c>
      <c r="AE68" s="30" t="s">
        <v>39</v>
      </c>
    </row>
    <row r="69" spans="1:31" ht="95.25" customHeight="1">
      <c r="A69" s="319"/>
      <c r="B69" s="320"/>
      <c r="C69" s="320"/>
      <c r="D69" s="136"/>
      <c r="E69" s="136"/>
      <c r="F69" s="321"/>
      <c r="G69" s="322"/>
      <c r="H69" s="323"/>
      <c r="I69" s="124" t="s">
        <v>127</v>
      </c>
      <c r="J69" s="314" t="s">
        <v>115</v>
      </c>
      <c r="K69" s="32" t="s">
        <v>39</v>
      </c>
      <c r="L69" s="2" t="s">
        <v>39</v>
      </c>
      <c r="M69" s="28" t="s">
        <v>39</v>
      </c>
      <c r="N69" s="32"/>
      <c r="O69" s="2"/>
      <c r="P69" s="2" t="s">
        <v>38</v>
      </c>
      <c r="Q69" s="28"/>
      <c r="R69" s="40">
        <v>2</v>
      </c>
      <c r="S69" s="12">
        <v>4</v>
      </c>
      <c r="T69" s="13">
        <f t="shared" si="10"/>
        <v>8</v>
      </c>
      <c r="U69" s="54" t="str">
        <f t="shared" si="11"/>
        <v>(M)</v>
      </c>
      <c r="V69" s="11">
        <v>25</v>
      </c>
      <c r="W69" s="13">
        <f t="shared" si="12"/>
        <v>200</v>
      </c>
      <c r="X69" s="55" t="str">
        <f t="shared" si="13"/>
        <v>II</v>
      </c>
      <c r="Y69" s="91" t="str">
        <f t="shared" si="14"/>
        <v>N0 Aceptable</v>
      </c>
      <c r="Z69" s="121">
        <v>10</v>
      </c>
      <c r="AA69" s="32" t="s">
        <v>39</v>
      </c>
      <c r="AB69" s="2" t="s">
        <v>39</v>
      </c>
      <c r="AC69" s="11" t="s">
        <v>264</v>
      </c>
      <c r="AD69" s="2" t="s">
        <v>39</v>
      </c>
      <c r="AE69" s="28" t="s">
        <v>39</v>
      </c>
    </row>
    <row r="70" spans="1:31" ht="79.5" customHeight="1">
      <c r="A70" s="319"/>
      <c r="B70" s="320"/>
      <c r="C70" s="320"/>
      <c r="D70" s="136"/>
      <c r="E70" s="136"/>
      <c r="F70" s="321"/>
      <c r="G70" s="313"/>
      <c r="H70" s="226"/>
      <c r="I70" s="116" t="s">
        <v>114</v>
      </c>
      <c r="J70" s="315"/>
      <c r="K70" s="118" t="s">
        <v>39</v>
      </c>
      <c r="L70" s="94" t="s">
        <v>39</v>
      </c>
      <c r="M70" s="111" t="s">
        <v>39</v>
      </c>
      <c r="N70" s="119"/>
      <c r="O70" s="94"/>
      <c r="P70" s="94" t="s">
        <v>38</v>
      </c>
      <c r="Q70" s="111"/>
      <c r="R70" s="40">
        <v>2</v>
      </c>
      <c r="S70" s="12">
        <v>3</v>
      </c>
      <c r="T70" s="13">
        <f t="shared" si="10"/>
        <v>6</v>
      </c>
      <c r="U70" s="54" t="str">
        <f t="shared" si="11"/>
        <v>(M)</v>
      </c>
      <c r="V70" s="11">
        <v>10</v>
      </c>
      <c r="W70" s="13">
        <f t="shared" si="12"/>
        <v>60</v>
      </c>
      <c r="X70" s="55" t="str">
        <f t="shared" si="13"/>
        <v>III</v>
      </c>
      <c r="Y70" s="91" t="str">
        <f t="shared" si="14"/>
        <v>Aceptable</v>
      </c>
      <c r="Z70" s="88">
        <v>3</v>
      </c>
      <c r="AA70" s="119" t="s">
        <v>39</v>
      </c>
      <c r="AB70" s="94" t="s">
        <v>39</v>
      </c>
      <c r="AC70" s="94" t="s">
        <v>116</v>
      </c>
      <c r="AD70" s="94" t="s">
        <v>39</v>
      </c>
      <c r="AE70" s="111" t="s">
        <v>39</v>
      </c>
    </row>
    <row r="71" spans="1:31" ht="97.5" customHeight="1" thickBot="1">
      <c r="A71" s="306"/>
      <c r="B71" s="300"/>
      <c r="C71" s="300"/>
      <c r="D71" s="135"/>
      <c r="E71" s="135"/>
      <c r="F71" s="295"/>
      <c r="G71" s="223" t="s">
        <v>87</v>
      </c>
      <c r="H71" s="224"/>
      <c r="I71" s="78" t="s">
        <v>86</v>
      </c>
      <c r="J71" s="87" t="s">
        <v>88</v>
      </c>
      <c r="K71" s="25" t="s">
        <v>89</v>
      </c>
      <c r="L71" s="16" t="s">
        <v>39</v>
      </c>
      <c r="M71" s="29" t="s">
        <v>62</v>
      </c>
      <c r="N71" s="33"/>
      <c r="O71" s="16" t="s">
        <v>41</v>
      </c>
      <c r="P71" s="16"/>
      <c r="Q71" s="29"/>
      <c r="R71" s="39">
        <v>2</v>
      </c>
      <c r="S71" s="17">
        <v>4</v>
      </c>
      <c r="T71" s="18">
        <f t="shared" si="10"/>
        <v>8</v>
      </c>
      <c r="U71" s="20" t="str">
        <f t="shared" si="11"/>
        <v>(M)</v>
      </c>
      <c r="V71" s="16">
        <v>25</v>
      </c>
      <c r="W71" s="18">
        <f t="shared" si="12"/>
        <v>200</v>
      </c>
      <c r="X71" s="23" t="str">
        <f t="shared" si="13"/>
        <v>II</v>
      </c>
      <c r="Y71" s="56" t="str">
        <f t="shared" si="14"/>
        <v>N0 Aceptable</v>
      </c>
      <c r="Z71" s="92">
        <v>3</v>
      </c>
      <c r="AA71" s="33" t="s">
        <v>90</v>
      </c>
      <c r="AB71" s="16" t="s">
        <v>39</v>
      </c>
      <c r="AC71" s="16" t="s">
        <v>265</v>
      </c>
      <c r="AD71" s="16" t="s">
        <v>39</v>
      </c>
      <c r="AE71" s="29" t="s">
        <v>39</v>
      </c>
    </row>
    <row r="72" spans="1:31" ht="111.75" customHeight="1">
      <c r="A72" s="287" t="s">
        <v>68</v>
      </c>
      <c r="B72" s="298" t="s">
        <v>129</v>
      </c>
      <c r="C72" s="298" t="s">
        <v>128</v>
      </c>
      <c r="D72" s="133" t="s">
        <v>1</v>
      </c>
      <c r="E72" s="133"/>
      <c r="F72" s="293" t="s">
        <v>31</v>
      </c>
      <c r="G72" s="221" t="s">
        <v>131</v>
      </c>
      <c r="H72" s="222"/>
      <c r="I72" s="60" t="s">
        <v>110</v>
      </c>
      <c r="J72" s="93" t="s">
        <v>111</v>
      </c>
      <c r="K72" s="24" t="s">
        <v>39</v>
      </c>
      <c r="L72" s="2" t="s">
        <v>39</v>
      </c>
      <c r="M72" s="28" t="s">
        <v>39</v>
      </c>
      <c r="N72" s="32"/>
      <c r="O72" s="2"/>
      <c r="P72" s="2" t="s">
        <v>38</v>
      </c>
      <c r="Q72" s="28"/>
      <c r="R72" s="38">
        <v>6</v>
      </c>
      <c r="S72" s="9">
        <v>4</v>
      </c>
      <c r="T72" s="8">
        <f>+R72*S72</f>
        <v>24</v>
      </c>
      <c r="U72" s="19" t="str">
        <f>IF(T72&lt;2,"O",IF(T72&lt;=4,"(B)",IF(T72&lt;=8,"(M)",IF(T72&lt;=20,"(A)","(MA)"))))</f>
        <v>(MA)</v>
      </c>
      <c r="V72" s="2">
        <v>10</v>
      </c>
      <c r="W72" s="8">
        <f>+T72*V72</f>
        <v>240</v>
      </c>
      <c r="X72" s="22" t="str">
        <f>IF(W72&lt;20,"O",IF(W72&lt;=20,"IV",IF(W72&lt;=120,"III",IF(W72&lt;=500,"II","I"))))</f>
        <v>II</v>
      </c>
      <c r="Y72" s="53" t="str">
        <f>IF(X72="I","No aceptable",IF(X72="II","N0 Aceptable",IF(X72=0,"","Aceptable")))</f>
        <v>N0 Aceptable</v>
      </c>
      <c r="Z72" s="41">
        <v>10</v>
      </c>
      <c r="AA72" s="32" t="s">
        <v>39</v>
      </c>
      <c r="AB72" s="2" t="s">
        <v>39</v>
      </c>
      <c r="AC72" s="2" t="s">
        <v>266</v>
      </c>
      <c r="AD72" s="2" t="s">
        <v>39</v>
      </c>
      <c r="AE72" s="30" t="s">
        <v>39</v>
      </c>
    </row>
    <row r="73" spans="1:31" ht="115.5" customHeight="1">
      <c r="A73" s="305"/>
      <c r="B73" s="299"/>
      <c r="C73" s="299"/>
      <c r="D73" s="134"/>
      <c r="E73" s="134"/>
      <c r="F73" s="294"/>
      <c r="G73" s="282" t="s">
        <v>57</v>
      </c>
      <c r="H73" s="283"/>
      <c r="I73" s="89" t="s">
        <v>58</v>
      </c>
      <c r="J73" s="88" t="s">
        <v>61</v>
      </c>
      <c r="K73" s="90" t="s">
        <v>39</v>
      </c>
      <c r="L73" s="11" t="s">
        <v>63</v>
      </c>
      <c r="M73" s="30" t="s">
        <v>62</v>
      </c>
      <c r="N73" s="34"/>
      <c r="O73" s="11"/>
      <c r="P73" s="11"/>
      <c r="Q73" s="30" t="s">
        <v>40</v>
      </c>
      <c r="R73" s="40">
        <v>2</v>
      </c>
      <c r="S73" s="12">
        <v>4</v>
      </c>
      <c r="T73" s="13">
        <f aca="true" t="shared" si="15" ref="T73:T85">+R73*S73</f>
        <v>8</v>
      </c>
      <c r="U73" s="54" t="str">
        <f aca="true" t="shared" si="16" ref="U73:U85">IF(T73&lt;2,"O",IF(T73&lt;=4,"(B)",IF(T73&lt;=8,"(M)",IF(T73&lt;=20,"(A)","(MA)"))))</f>
        <v>(M)</v>
      </c>
      <c r="V73" s="11">
        <v>25</v>
      </c>
      <c r="W73" s="13">
        <f aca="true" t="shared" si="17" ref="W73:W85">+T73*V73</f>
        <v>200</v>
      </c>
      <c r="X73" s="55" t="str">
        <f aca="true" t="shared" si="18" ref="X73:X85">IF(W73&lt;20,"O",IF(W73&lt;=20,"IV",IF(W73&lt;=120,"III",IF(W73&lt;=500,"II","I"))))</f>
        <v>II</v>
      </c>
      <c r="Y73" s="91" t="str">
        <f aca="true" t="shared" si="19" ref="Y73:Y85">IF(X73="I","No aceptable",IF(X73="II","N0 Aceptable",IF(X73=0,"","Aceptable")))</f>
        <v>N0 Aceptable</v>
      </c>
      <c r="Z73" s="88">
        <v>10</v>
      </c>
      <c r="AA73" s="34" t="s">
        <v>39</v>
      </c>
      <c r="AB73" s="11" t="s">
        <v>39</v>
      </c>
      <c r="AC73" s="254" t="s">
        <v>267</v>
      </c>
      <c r="AD73" s="2" t="s">
        <v>39</v>
      </c>
      <c r="AE73" s="219" t="s">
        <v>39</v>
      </c>
    </row>
    <row r="74" spans="1:31" ht="135.75" customHeight="1">
      <c r="A74" s="305"/>
      <c r="B74" s="299"/>
      <c r="C74" s="299"/>
      <c r="D74" s="134"/>
      <c r="E74" s="134"/>
      <c r="F74" s="294"/>
      <c r="G74" s="240"/>
      <c r="H74" s="231"/>
      <c r="I74" s="89" t="s">
        <v>59</v>
      </c>
      <c r="J74" s="88" t="s">
        <v>60</v>
      </c>
      <c r="K74" s="90" t="s">
        <v>39</v>
      </c>
      <c r="L74" s="11" t="s">
        <v>39</v>
      </c>
      <c r="M74" s="30" t="s">
        <v>132</v>
      </c>
      <c r="N74" s="34"/>
      <c r="O74" s="11"/>
      <c r="P74" s="11"/>
      <c r="Q74" s="30" t="s">
        <v>40</v>
      </c>
      <c r="R74" s="40">
        <v>2</v>
      </c>
      <c r="S74" s="12">
        <v>3</v>
      </c>
      <c r="T74" s="13">
        <f t="shared" si="15"/>
        <v>6</v>
      </c>
      <c r="U74" s="54" t="str">
        <f t="shared" si="16"/>
        <v>(M)</v>
      </c>
      <c r="V74" s="11">
        <v>25</v>
      </c>
      <c r="W74" s="13">
        <f t="shared" si="17"/>
        <v>150</v>
      </c>
      <c r="X74" s="55" t="str">
        <f t="shared" si="18"/>
        <v>II</v>
      </c>
      <c r="Y74" s="91" t="str">
        <f t="shared" si="19"/>
        <v>N0 Aceptable</v>
      </c>
      <c r="Z74" s="88">
        <v>10</v>
      </c>
      <c r="AA74" s="34" t="s">
        <v>39</v>
      </c>
      <c r="AB74" s="11" t="s">
        <v>39</v>
      </c>
      <c r="AC74" s="255"/>
      <c r="AD74" s="2" t="s">
        <v>39</v>
      </c>
      <c r="AE74" s="220"/>
    </row>
    <row r="75" spans="1:31" ht="60">
      <c r="A75" s="305"/>
      <c r="B75" s="299"/>
      <c r="C75" s="299"/>
      <c r="D75" s="134"/>
      <c r="E75" s="134"/>
      <c r="F75" s="294"/>
      <c r="G75" s="338" t="s">
        <v>106</v>
      </c>
      <c r="H75" s="339"/>
      <c r="I75" s="52" t="s">
        <v>64</v>
      </c>
      <c r="J75" s="314" t="s">
        <v>118</v>
      </c>
      <c r="K75" s="316" t="s">
        <v>39</v>
      </c>
      <c r="L75" s="318" t="s">
        <v>39</v>
      </c>
      <c r="M75" s="219" t="s">
        <v>39</v>
      </c>
      <c r="N75" s="32"/>
      <c r="O75" s="2"/>
      <c r="P75" s="2" t="s">
        <v>38</v>
      </c>
      <c r="Q75" s="28"/>
      <c r="R75" s="38">
        <v>2</v>
      </c>
      <c r="S75" s="9">
        <v>2</v>
      </c>
      <c r="T75" s="8">
        <f t="shared" si="15"/>
        <v>4</v>
      </c>
      <c r="U75" s="19" t="str">
        <f t="shared" si="16"/>
        <v>(B)</v>
      </c>
      <c r="V75" s="2">
        <v>25</v>
      </c>
      <c r="W75" s="8">
        <f t="shared" si="17"/>
        <v>100</v>
      </c>
      <c r="X75" s="22" t="str">
        <f t="shared" si="18"/>
        <v>III</v>
      </c>
      <c r="Y75" s="53" t="str">
        <f t="shared" si="19"/>
        <v>Aceptable</v>
      </c>
      <c r="Z75" s="41">
        <v>10</v>
      </c>
      <c r="AA75" s="32" t="s">
        <v>39</v>
      </c>
      <c r="AB75" s="2" t="s">
        <v>39</v>
      </c>
      <c r="AC75" s="318" t="s">
        <v>286</v>
      </c>
      <c r="AD75" s="98" t="s">
        <v>39</v>
      </c>
      <c r="AE75" s="28" t="s">
        <v>39</v>
      </c>
    </row>
    <row r="76" spans="1:31" ht="96">
      <c r="A76" s="305"/>
      <c r="B76" s="299"/>
      <c r="C76" s="299"/>
      <c r="D76" s="134"/>
      <c r="E76" s="134"/>
      <c r="F76" s="294"/>
      <c r="G76" s="340"/>
      <c r="H76" s="341"/>
      <c r="I76" s="60" t="s">
        <v>117</v>
      </c>
      <c r="J76" s="324"/>
      <c r="K76" s="325"/>
      <c r="L76" s="254"/>
      <c r="M76" s="326"/>
      <c r="N76" s="34"/>
      <c r="O76" s="11"/>
      <c r="P76" s="11"/>
      <c r="Q76" s="30"/>
      <c r="R76" s="38">
        <v>2</v>
      </c>
      <c r="S76" s="9">
        <v>2</v>
      </c>
      <c r="T76" s="8">
        <f t="shared" si="15"/>
        <v>4</v>
      </c>
      <c r="U76" s="19" t="str">
        <f t="shared" si="16"/>
        <v>(B)</v>
      </c>
      <c r="V76" s="2">
        <v>25</v>
      </c>
      <c r="W76" s="8">
        <f t="shared" si="17"/>
        <v>100</v>
      </c>
      <c r="X76" s="22" t="str">
        <f t="shared" si="18"/>
        <v>III</v>
      </c>
      <c r="Y76" s="53" t="str">
        <f t="shared" si="19"/>
        <v>Aceptable</v>
      </c>
      <c r="Z76" s="42">
        <v>10</v>
      </c>
      <c r="AA76" s="34" t="s">
        <v>39</v>
      </c>
      <c r="AB76" s="11" t="s">
        <v>39</v>
      </c>
      <c r="AC76" s="254"/>
      <c r="AD76" s="100" t="s">
        <v>39</v>
      </c>
      <c r="AE76" s="30" t="s">
        <v>39</v>
      </c>
    </row>
    <row r="77" spans="1:31" ht="92.25" customHeight="1">
      <c r="A77" s="305"/>
      <c r="B77" s="299"/>
      <c r="C77" s="299"/>
      <c r="D77" s="134"/>
      <c r="E77" s="134"/>
      <c r="F77" s="294"/>
      <c r="G77" s="342"/>
      <c r="H77" s="343"/>
      <c r="I77" s="60" t="s">
        <v>105</v>
      </c>
      <c r="J77" s="315"/>
      <c r="K77" s="317"/>
      <c r="L77" s="255"/>
      <c r="M77" s="220"/>
      <c r="N77" s="34"/>
      <c r="O77" s="11"/>
      <c r="P77" s="11" t="s">
        <v>38</v>
      </c>
      <c r="Q77" s="30"/>
      <c r="R77" s="40">
        <v>2</v>
      </c>
      <c r="S77" s="12">
        <v>4</v>
      </c>
      <c r="T77" s="13">
        <f t="shared" si="15"/>
        <v>8</v>
      </c>
      <c r="U77" s="54" t="str">
        <f t="shared" si="16"/>
        <v>(M)</v>
      </c>
      <c r="V77" s="11">
        <v>25</v>
      </c>
      <c r="W77" s="13">
        <f t="shared" si="17"/>
        <v>200</v>
      </c>
      <c r="X77" s="55" t="str">
        <f t="shared" si="18"/>
        <v>II</v>
      </c>
      <c r="Y77" s="91" t="str">
        <f t="shared" si="19"/>
        <v>N0 Aceptable</v>
      </c>
      <c r="Z77" s="42">
        <v>10</v>
      </c>
      <c r="AA77" s="34" t="s">
        <v>268</v>
      </c>
      <c r="AB77" s="11" t="s">
        <v>39</v>
      </c>
      <c r="AC77" s="255"/>
      <c r="AD77" s="11" t="s">
        <v>39</v>
      </c>
      <c r="AE77" s="30" t="s">
        <v>39</v>
      </c>
    </row>
    <row r="78" spans="1:31" ht="87.75" customHeight="1">
      <c r="A78" s="305"/>
      <c r="B78" s="299"/>
      <c r="C78" s="299"/>
      <c r="D78" s="134"/>
      <c r="E78" s="134"/>
      <c r="F78" s="294"/>
      <c r="G78" s="311" t="s">
        <v>130</v>
      </c>
      <c r="H78" s="312"/>
      <c r="I78" s="60" t="s">
        <v>103</v>
      </c>
      <c r="J78" s="51" t="s">
        <v>104</v>
      </c>
      <c r="K78" s="26" t="s">
        <v>39</v>
      </c>
      <c r="L78" s="11" t="s">
        <v>39</v>
      </c>
      <c r="M78" s="30" t="s">
        <v>39</v>
      </c>
      <c r="N78" s="34"/>
      <c r="O78" s="11"/>
      <c r="P78" s="11" t="s">
        <v>38</v>
      </c>
      <c r="Q78" s="30"/>
      <c r="R78" s="40">
        <v>2</v>
      </c>
      <c r="S78" s="12">
        <v>3</v>
      </c>
      <c r="T78" s="13">
        <f t="shared" si="15"/>
        <v>6</v>
      </c>
      <c r="U78" s="54" t="str">
        <f t="shared" si="16"/>
        <v>(M)</v>
      </c>
      <c r="V78" s="11">
        <v>10</v>
      </c>
      <c r="W78" s="13">
        <f t="shared" si="17"/>
        <v>60</v>
      </c>
      <c r="X78" s="55" t="str">
        <f t="shared" si="18"/>
        <v>III</v>
      </c>
      <c r="Y78" s="91" t="str">
        <f t="shared" si="19"/>
        <v>Aceptable</v>
      </c>
      <c r="Z78" s="88">
        <v>10</v>
      </c>
      <c r="AA78" s="34" t="s">
        <v>39</v>
      </c>
      <c r="AB78" s="11" t="s">
        <v>39</v>
      </c>
      <c r="AC78" s="11" t="s">
        <v>287</v>
      </c>
      <c r="AD78" s="11" t="s">
        <v>39</v>
      </c>
      <c r="AE78" s="30" t="s">
        <v>39</v>
      </c>
    </row>
    <row r="79" spans="1:31" ht="79.5" customHeight="1">
      <c r="A79" s="319"/>
      <c r="B79" s="320"/>
      <c r="C79" s="320"/>
      <c r="D79" s="136"/>
      <c r="E79" s="136"/>
      <c r="F79" s="321"/>
      <c r="G79" s="322"/>
      <c r="H79" s="323"/>
      <c r="I79" s="124" t="s">
        <v>127</v>
      </c>
      <c r="J79" s="125" t="s">
        <v>115</v>
      </c>
      <c r="K79" s="32" t="s">
        <v>39</v>
      </c>
      <c r="L79" s="2" t="s">
        <v>39</v>
      </c>
      <c r="M79" s="28" t="s">
        <v>39</v>
      </c>
      <c r="N79" s="32"/>
      <c r="O79" s="2"/>
      <c r="P79" s="2" t="s">
        <v>38</v>
      </c>
      <c r="Q79" s="28"/>
      <c r="R79" s="40">
        <v>2</v>
      </c>
      <c r="S79" s="12">
        <v>4</v>
      </c>
      <c r="T79" s="13">
        <f t="shared" si="15"/>
        <v>8</v>
      </c>
      <c r="U79" s="54" t="str">
        <f t="shared" si="16"/>
        <v>(M)</v>
      </c>
      <c r="V79" s="11">
        <v>25</v>
      </c>
      <c r="W79" s="13">
        <f t="shared" si="17"/>
        <v>200</v>
      </c>
      <c r="X79" s="55" t="str">
        <f t="shared" si="18"/>
        <v>II</v>
      </c>
      <c r="Y79" s="91" t="str">
        <f t="shared" si="19"/>
        <v>N0 Aceptable</v>
      </c>
      <c r="Z79" s="121">
        <v>10</v>
      </c>
      <c r="AA79" s="32" t="s">
        <v>39</v>
      </c>
      <c r="AB79" s="2" t="s">
        <v>39</v>
      </c>
      <c r="AC79" s="2" t="s">
        <v>288</v>
      </c>
      <c r="AD79" s="2" t="s">
        <v>39</v>
      </c>
      <c r="AE79" s="28" t="s">
        <v>39</v>
      </c>
    </row>
    <row r="80" spans="1:31" ht="82.5" customHeight="1" thickBot="1">
      <c r="A80" s="306"/>
      <c r="B80" s="300"/>
      <c r="C80" s="300"/>
      <c r="D80" s="135"/>
      <c r="E80" s="135"/>
      <c r="F80" s="295"/>
      <c r="G80" s="223" t="s">
        <v>87</v>
      </c>
      <c r="H80" s="224"/>
      <c r="I80" s="78" t="s">
        <v>86</v>
      </c>
      <c r="J80" s="87" t="s">
        <v>88</v>
      </c>
      <c r="K80" s="25" t="s">
        <v>89</v>
      </c>
      <c r="L80" s="16" t="s">
        <v>39</v>
      </c>
      <c r="M80" s="29" t="s">
        <v>62</v>
      </c>
      <c r="N80" s="33"/>
      <c r="O80" s="16" t="s">
        <v>41</v>
      </c>
      <c r="P80" s="16"/>
      <c r="Q80" s="29"/>
      <c r="R80" s="39">
        <v>2</v>
      </c>
      <c r="S80" s="17">
        <v>4</v>
      </c>
      <c r="T80" s="18">
        <f t="shared" si="15"/>
        <v>8</v>
      </c>
      <c r="U80" s="20" t="str">
        <f t="shared" si="16"/>
        <v>(M)</v>
      </c>
      <c r="V80" s="16">
        <v>25</v>
      </c>
      <c r="W80" s="18">
        <f t="shared" si="17"/>
        <v>200</v>
      </c>
      <c r="X80" s="23" t="str">
        <f t="shared" si="18"/>
        <v>II</v>
      </c>
      <c r="Y80" s="56" t="str">
        <f t="shared" si="19"/>
        <v>N0 Aceptable</v>
      </c>
      <c r="Z80" s="92">
        <v>10</v>
      </c>
      <c r="AA80" s="33" t="s">
        <v>90</v>
      </c>
      <c r="AB80" s="16" t="s">
        <v>39</v>
      </c>
      <c r="AC80" s="16" t="s">
        <v>289</v>
      </c>
      <c r="AD80" s="16" t="s">
        <v>39</v>
      </c>
      <c r="AE80" s="29" t="s">
        <v>39</v>
      </c>
    </row>
    <row r="81" spans="1:31" ht="105" customHeight="1">
      <c r="A81" s="287" t="s">
        <v>46</v>
      </c>
      <c r="B81" s="245" t="s">
        <v>134</v>
      </c>
      <c r="C81" s="298" t="s">
        <v>133</v>
      </c>
      <c r="D81" s="133" t="s">
        <v>1</v>
      </c>
      <c r="E81" s="133"/>
      <c r="F81" s="332" t="s">
        <v>31</v>
      </c>
      <c r="G81" s="307" t="s">
        <v>87</v>
      </c>
      <c r="H81" s="308"/>
      <c r="I81" s="112" t="s">
        <v>86</v>
      </c>
      <c r="J81" s="113" t="s">
        <v>88</v>
      </c>
      <c r="K81" s="114" t="s">
        <v>89</v>
      </c>
      <c r="L81" s="14" t="s">
        <v>39</v>
      </c>
      <c r="M81" s="27" t="s">
        <v>62</v>
      </c>
      <c r="N81" s="31"/>
      <c r="O81" s="14" t="s">
        <v>41</v>
      </c>
      <c r="P81" s="14"/>
      <c r="Q81" s="27"/>
      <c r="R81" s="36">
        <v>2</v>
      </c>
      <c r="S81" s="15">
        <v>4</v>
      </c>
      <c r="T81" s="68">
        <f>+R81*S81</f>
        <v>8</v>
      </c>
      <c r="U81" s="69" t="str">
        <f>IF(T81&lt;2,"O",IF(T81&lt;=4,"(B)",IF(T81&lt;=8,"(M)",IF(T81&lt;=20,"(A)","(MA)"))))</f>
        <v>(M)</v>
      </c>
      <c r="V81" s="14">
        <v>25</v>
      </c>
      <c r="W81" s="68">
        <f>+T81*V81</f>
        <v>200</v>
      </c>
      <c r="X81" s="21" t="str">
        <f>IF(W81&lt;20,"O",IF(W81&lt;=20,"IV",IF(W81&lt;=120,"III",IF(W81&lt;=500,"II","I"))))</f>
        <v>II</v>
      </c>
      <c r="Y81" s="37" t="str">
        <f>IF(X81="I","No aceptable",IF(X81="II","N0 Aceptable",IF(X81=0,"","Aceptable")))</f>
        <v>N0 Aceptable</v>
      </c>
      <c r="Z81" s="70">
        <v>5</v>
      </c>
      <c r="AA81" s="31" t="s">
        <v>90</v>
      </c>
      <c r="AB81" s="14" t="s">
        <v>39</v>
      </c>
      <c r="AC81" s="14" t="s">
        <v>290</v>
      </c>
      <c r="AD81" s="14" t="s">
        <v>39</v>
      </c>
      <c r="AE81" s="27" t="s">
        <v>39</v>
      </c>
    </row>
    <row r="82" spans="1:31" ht="105.75" customHeight="1">
      <c r="A82" s="288"/>
      <c r="B82" s="246"/>
      <c r="C82" s="329"/>
      <c r="D82" s="137"/>
      <c r="E82" s="137"/>
      <c r="F82" s="333"/>
      <c r="G82" s="322" t="s">
        <v>52</v>
      </c>
      <c r="H82" s="323"/>
      <c r="I82" s="344" t="s">
        <v>53</v>
      </c>
      <c r="J82" s="88" t="s">
        <v>54</v>
      </c>
      <c r="K82" s="90" t="s">
        <v>39</v>
      </c>
      <c r="L82" s="11" t="s">
        <v>39</v>
      </c>
      <c r="M82" s="30" t="s">
        <v>39</v>
      </c>
      <c r="N82" s="34"/>
      <c r="O82" s="11"/>
      <c r="P82" s="11" t="s">
        <v>38</v>
      </c>
      <c r="Q82" s="30"/>
      <c r="R82" s="40">
        <v>6</v>
      </c>
      <c r="S82" s="12">
        <v>3</v>
      </c>
      <c r="T82" s="13">
        <f t="shared" si="15"/>
        <v>18</v>
      </c>
      <c r="U82" s="54" t="str">
        <f t="shared" si="16"/>
        <v>(A)</v>
      </c>
      <c r="V82" s="11">
        <v>10</v>
      </c>
      <c r="W82" s="13">
        <f t="shared" si="17"/>
        <v>180</v>
      </c>
      <c r="X82" s="55" t="str">
        <f t="shared" si="18"/>
        <v>II</v>
      </c>
      <c r="Y82" s="91" t="str">
        <f t="shared" si="19"/>
        <v>N0 Aceptable</v>
      </c>
      <c r="Z82" s="42">
        <v>5</v>
      </c>
      <c r="AA82" s="34" t="s">
        <v>39</v>
      </c>
      <c r="AB82" s="11" t="s">
        <v>39</v>
      </c>
      <c r="AC82" s="11" t="s">
        <v>269</v>
      </c>
      <c r="AD82" s="100" t="s">
        <v>39</v>
      </c>
      <c r="AE82" s="30" t="s">
        <v>39</v>
      </c>
    </row>
    <row r="83" spans="1:31" ht="105" customHeight="1">
      <c r="A83" s="288"/>
      <c r="B83" s="246"/>
      <c r="C83" s="329"/>
      <c r="D83" s="137"/>
      <c r="E83" s="137"/>
      <c r="F83" s="333"/>
      <c r="G83" s="313"/>
      <c r="H83" s="226"/>
      <c r="I83" s="237"/>
      <c r="J83" s="93" t="s">
        <v>42</v>
      </c>
      <c r="K83" s="24" t="s">
        <v>39</v>
      </c>
      <c r="L83" s="2" t="s">
        <v>39</v>
      </c>
      <c r="M83" s="28" t="s">
        <v>39</v>
      </c>
      <c r="N83" s="32"/>
      <c r="O83" s="2"/>
      <c r="P83" s="2" t="s">
        <v>38</v>
      </c>
      <c r="Q83" s="28"/>
      <c r="R83" s="38">
        <v>6</v>
      </c>
      <c r="S83" s="9">
        <v>3</v>
      </c>
      <c r="T83" s="8">
        <f t="shared" si="15"/>
        <v>18</v>
      </c>
      <c r="U83" s="19" t="str">
        <f t="shared" si="16"/>
        <v>(A)</v>
      </c>
      <c r="V83" s="2">
        <v>10</v>
      </c>
      <c r="W83" s="8">
        <f t="shared" si="17"/>
        <v>180</v>
      </c>
      <c r="X83" s="22" t="str">
        <f t="shared" si="18"/>
        <v>II</v>
      </c>
      <c r="Y83" s="53" t="str">
        <f t="shared" si="19"/>
        <v>N0 Aceptable</v>
      </c>
      <c r="Z83" s="41">
        <v>5</v>
      </c>
      <c r="AA83" s="32" t="s">
        <v>39</v>
      </c>
      <c r="AB83" s="2" t="s">
        <v>39</v>
      </c>
      <c r="AC83" s="216" t="s">
        <v>296</v>
      </c>
      <c r="AD83" s="98" t="s">
        <v>39</v>
      </c>
      <c r="AE83" s="30" t="s">
        <v>39</v>
      </c>
    </row>
    <row r="84" spans="1:31" ht="96">
      <c r="A84" s="288"/>
      <c r="B84" s="246"/>
      <c r="C84" s="329"/>
      <c r="D84" s="137"/>
      <c r="E84" s="137"/>
      <c r="F84" s="333"/>
      <c r="G84" s="282" t="s">
        <v>57</v>
      </c>
      <c r="H84" s="283"/>
      <c r="I84" s="89" t="s">
        <v>58</v>
      </c>
      <c r="J84" s="88" t="s">
        <v>61</v>
      </c>
      <c r="K84" s="90" t="s">
        <v>39</v>
      </c>
      <c r="L84" s="11" t="s">
        <v>63</v>
      </c>
      <c r="M84" s="30" t="s">
        <v>62</v>
      </c>
      <c r="N84" s="34"/>
      <c r="O84" s="11"/>
      <c r="P84" s="11"/>
      <c r="Q84" s="30" t="s">
        <v>40</v>
      </c>
      <c r="R84" s="40">
        <v>2</v>
      </c>
      <c r="S84" s="12">
        <v>3</v>
      </c>
      <c r="T84" s="13">
        <f t="shared" si="15"/>
        <v>6</v>
      </c>
      <c r="U84" s="54" t="str">
        <f t="shared" si="16"/>
        <v>(M)</v>
      </c>
      <c r="V84" s="11">
        <v>25</v>
      </c>
      <c r="W84" s="13">
        <f t="shared" si="17"/>
        <v>150</v>
      </c>
      <c r="X84" s="55" t="str">
        <f t="shared" si="18"/>
        <v>II</v>
      </c>
      <c r="Y84" s="91" t="str">
        <f t="shared" si="19"/>
        <v>N0 Aceptable</v>
      </c>
      <c r="Z84" s="88">
        <v>5</v>
      </c>
      <c r="AA84" s="34" t="s">
        <v>39</v>
      </c>
      <c r="AB84" s="11" t="s">
        <v>39</v>
      </c>
      <c r="AC84" s="254" t="s">
        <v>270</v>
      </c>
      <c r="AD84" s="98" t="s">
        <v>39</v>
      </c>
      <c r="AE84" s="219" t="s">
        <v>39</v>
      </c>
    </row>
    <row r="85" spans="1:31" ht="55.5" customHeight="1">
      <c r="A85" s="288"/>
      <c r="B85" s="246"/>
      <c r="C85" s="329"/>
      <c r="D85" s="137"/>
      <c r="E85" s="137"/>
      <c r="F85" s="333"/>
      <c r="G85" s="240"/>
      <c r="H85" s="231"/>
      <c r="I85" s="89" t="s">
        <v>59</v>
      </c>
      <c r="J85" s="88" t="s">
        <v>60</v>
      </c>
      <c r="K85" s="90" t="s">
        <v>39</v>
      </c>
      <c r="L85" s="11" t="s">
        <v>39</v>
      </c>
      <c r="M85" s="30" t="s">
        <v>62</v>
      </c>
      <c r="N85" s="34"/>
      <c r="O85" s="11"/>
      <c r="P85" s="11"/>
      <c r="Q85" s="30" t="s">
        <v>40</v>
      </c>
      <c r="R85" s="40">
        <v>2</v>
      </c>
      <c r="S85" s="12">
        <v>3</v>
      </c>
      <c r="T85" s="13">
        <f t="shared" si="15"/>
        <v>6</v>
      </c>
      <c r="U85" s="54" t="str">
        <f t="shared" si="16"/>
        <v>(M)</v>
      </c>
      <c r="V85" s="11">
        <v>25</v>
      </c>
      <c r="W85" s="13">
        <f t="shared" si="17"/>
        <v>150</v>
      </c>
      <c r="X85" s="55" t="str">
        <f t="shared" si="18"/>
        <v>II</v>
      </c>
      <c r="Y85" s="91" t="str">
        <f t="shared" si="19"/>
        <v>N0 Aceptable</v>
      </c>
      <c r="Z85" s="88">
        <v>5</v>
      </c>
      <c r="AA85" s="34" t="s">
        <v>39</v>
      </c>
      <c r="AB85" s="11" t="s">
        <v>39</v>
      </c>
      <c r="AC85" s="255"/>
      <c r="AD85" s="98" t="s">
        <v>39</v>
      </c>
      <c r="AE85" s="220"/>
    </row>
    <row r="86" spans="1:31" ht="60" customHeight="1">
      <c r="A86" s="327"/>
      <c r="B86" s="247"/>
      <c r="C86" s="330"/>
      <c r="D86" s="138"/>
      <c r="E86" s="138"/>
      <c r="F86" s="333"/>
      <c r="G86" s="311" t="s">
        <v>122</v>
      </c>
      <c r="H86" s="312"/>
      <c r="I86" s="123" t="s">
        <v>105</v>
      </c>
      <c r="J86" s="121" t="s">
        <v>123</v>
      </c>
      <c r="K86" s="24" t="s">
        <v>39</v>
      </c>
      <c r="L86" s="2" t="s">
        <v>39</v>
      </c>
      <c r="M86" s="28" t="s">
        <v>39</v>
      </c>
      <c r="N86" s="32"/>
      <c r="O86" s="2"/>
      <c r="P86" s="2" t="s">
        <v>38</v>
      </c>
      <c r="Q86" s="28"/>
      <c r="R86" s="38">
        <v>2</v>
      </c>
      <c r="S86" s="9">
        <v>2</v>
      </c>
      <c r="T86" s="8">
        <f>+R86*S86</f>
        <v>4</v>
      </c>
      <c r="U86" s="19" t="str">
        <f>IF(T86&lt;2,"O",IF(T86&lt;=4,"(B)",IF(T86&lt;=8,"(M)",IF(T86&lt;=20,"(A)","(MA)"))))</f>
        <v>(B)</v>
      </c>
      <c r="V86" s="2">
        <v>25</v>
      </c>
      <c r="W86" s="8">
        <f>+T86*V86</f>
        <v>100</v>
      </c>
      <c r="X86" s="22" t="str">
        <f>IF(W86&lt;20,"O",IF(W86&lt;=20,"IV",IF(W86&lt;=120,"III",IF(W86&lt;=500,"II","I"))))</f>
        <v>III</v>
      </c>
      <c r="Y86" s="53" t="str">
        <f>IF(X86="I","No aceptable",IF(X86="II","N0 Aceptable",IF(X86=0,"","Aceptable")))</f>
        <v>Aceptable</v>
      </c>
      <c r="Z86" s="41">
        <v>5</v>
      </c>
      <c r="AA86" s="32" t="s">
        <v>39</v>
      </c>
      <c r="AB86" s="2" t="s">
        <v>39</v>
      </c>
      <c r="AC86" s="318" t="s">
        <v>271</v>
      </c>
      <c r="AD86" s="98" t="s">
        <v>39</v>
      </c>
      <c r="AE86" s="28" t="s">
        <v>39</v>
      </c>
    </row>
    <row r="87" spans="1:31" ht="63.75" customHeight="1" thickBot="1">
      <c r="A87" s="289"/>
      <c r="B87" s="328"/>
      <c r="C87" s="331"/>
      <c r="D87" s="139"/>
      <c r="E87" s="139"/>
      <c r="F87" s="334"/>
      <c r="G87" s="335"/>
      <c r="H87" s="336"/>
      <c r="I87" s="101" t="s">
        <v>64</v>
      </c>
      <c r="J87" s="110" t="s">
        <v>65</v>
      </c>
      <c r="K87" s="102" t="s">
        <v>39</v>
      </c>
      <c r="L87" s="95" t="s">
        <v>39</v>
      </c>
      <c r="M87" s="96" t="s">
        <v>39</v>
      </c>
      <c r="N87" s="103"/>
      <c r="O87" s="95"/>
      <c r="P87" s="95" t="s">
        <v>38</v>
      </c>
      <c r="Q87" s="96"/>
      <c r="R87" s="104">
        <v>2</v>
      </c>
      <c r="S87" s="105">
        <v>2</v>
      </c>
      <c r="T87" s="106">
        <f aca="true" t="shared" si="20" ref="T87:T92">+R87*S87</f>
        <v>4</v>
      </c>
      <c r="U87" s="107" t="str">
        <f aca="true" t="shared" si="21" ref="U87:U92">IF(T87&lt;2,"O",IF(T87&lt;=4,"(B)",IF(T87&lt;=8,"(M)",IF(T87&lt;=20,"(A)","(MA)"))))</f>
        <v>(B)</v>
      </c>
      <c r="V87" s="95">
        <v>25</v>
      </c>
      <c r="W87" s="106">
        <f aca="true" t="shared" si="22" ref="W87:W92">+T87*V87</f>
        <v>100</v>
      </c>
      <c r="X87" s="108" t="str">
        <f aca="true" t="shared" si="23" ref="X87:X92">IF(W87&lt;20,"O",IF(W87&lt;=20,"IV",IF(W87&lt;=120,"III",IF(W87&lt;=500,"II","I"))))</f>
        <v>III</v>
      </c>
      <c r="Y87" s="109" t="str">
        <f aca="true" t="shared" si="24" ref="Y87:Y92">IF(X87="I","No aceptable",IF(X87="II","N0 Aceptable",IF(X87=0,"","Aceptable")))</f>
        <v>Aceptable</v>
      </c>
      <c r="Z87" s="92">
        <v>5</v>
      </c>
      <c r="AA87" s="103" t="s">
        <v>39</v>
      </c>
      <c r="AB87" s="95" t="s">
        <v>39</v>
      </c>
      <c r="AC87" s="337"/>
      <c r="AD87" s="122" t="s">
        <v>39</v>
      </c>
      <c r="AE87" s="96" t="s">
        <v>39</v>
      </c>
    </row>
    <row r="88" spans="1:31" ht="80.25" customHeight="1">
      <c r="A88" s="287" t="s">
        <v>46</v>
      </c>
      <c r="B88" s="245" t="s">
        <v>136</v>
      </c>
      <c r="C88" s="298" t="s">
        <v>135</v>
      </c>
      <c r="D88" s="133" t="s">
        <v>1</v>
      </c>
      <c r="E88" s="133"/>
      <c r="F88" s="332" t="s">
        <v>31</v>
      </c>
      <c r="G88" s="307" t="s">
        <v>87</v>
      </c>
      <c r="H88" s="308"/>
      <c r="I88" s="112" t="s">
        <v>86</v>
      </c>
      <c r="J88" s="113" t="s">
        <v>88</v>
      </c>
      <c r="K88" s="114" t="s">
        <v>89</v>
      </c>
      <c r="L88" s="14" t="s">
        <v>39</v>
      </c>
      <c r="M88" s="27" t="s">
        <v>62</v>
      </c>
      <c r="N88" s="31"/>
      <c r="O88" s="14" t="s">
        <v>41</v>
      </c>
      <c r="P88" s="14"/>
      <c r="Q88" s="27"/>
      <c r="R88" s="36">
        <v>2</v>
      </c>
      <c r="S88" s="15">
        <v>4</v>
      </c>
      <c r="T88" s="68">
        <f t="shared" si="20"/>
        <v>8</v>
      </c>
      <c r="U88" s="69" t="str">
        <f t="shared" si="21"/>
        <v>(M)</v>
      </c>
      <c r="V88" s="14">
        <v>25</v>
      </c>
      <c r="W88" s="68">
        <f t="shared" si="22"/>
        <v>200</v>
      </c>
      <c r="X88" s="21" t="str">
        <f t="shared" si="23"/>
        <v>II</v>
      </c>
      <c r="Y88" s="37" t="str">
        <f t="shared" si="24"/>
        <v>N0 Aceptable</v>
      </c>
      <c r="Z88" s="70">
        <v>21</v>
      </c>
      <c r="AA88" s="31" t="s">
        <v>90</v>
      </c>
      <c r="AB88" s="14" t="s">
        <v>39</v>
      </c>
      <c r="AC88" s="254" t="s">
        <v>270</v>
      </c>
      <c r="AD88" s="14" t="s">
        <v>39</v>
      </c>
      <c r="AE88" s="27" t="s">
        <v>39</v>
      </c>
    </row>
    <row r="89" spans="1:31" ht="57" customHeight="1">
      <c r="A89" s="288"/>
      <c r="B89" s="246"/>
      <c r="C89" s="329"/>
      <c r="D89" s="137"/>
      <c r="E89" s="137"/>
      <c r="F89" s="333"/>
      <c r="G89" s="322" t="s">
        <v>52</v>
      </c>
      <c r="H89" s="323"/>
      <c r="I89" s="344" t="s">
        <v>53</v>
      </c>
      <c r="J89" s="88" t="s">
        <v>54</v>
      </c>
      <c r="K89" s="90" t="s">
        <v>39</v>
      </c>
      <c r="L89" s="11" t="s">
        <v>39</v>
      </c>
      <c r="M89" s="30" t="s">
        <v>39</v>
      </c>
      <c r="N89" s="34"/>
      <c r="O89" s="11"/>
      <c r="P89" s="11" t="s">
        <v>38</v>
      </c>
      <c r="Q89" s="30"/>
      <c r="R89" s="40">
        <v>6</v>
      </c>
      <c r="S89" s="12">
        <v>3</v>
      </c>
      <c r="T89" s="13">
        <f t="shared" si="20"/>
        <v>18</v>
      </c>
      <c r="U89" s="54" t="str">
        <f t="shared" si="21"/>
        <v>(A)</v>
      </c>
      <c r="V89" s="11">
        <v>10</v>
      </c>
      <c r="W89" s="13">
        <f t="shared" si="22"/>
        <v>180</v>
      </c>
      <c r="X89" s="55" t="str">
        <f t="shared" si="23"/>
        <v>II</v>
      </c>
      <c r="Y89" s="91" t="str">
        <f t="shared" si="24"/>
        <v>N0 Aceptable</v>
      </c>
      <c r="Z89" s="42">
        <v>21</v>
      </c>
      <c r="AA89" s="34" t="s">
        <v>39</v>
      </c>
      <c r="AB89" s="11" t="s">
        <v>39</v>
      </c>
      <c r="AC89" s="255"/>
      <c r="AD89" s="11" t="s">
        <v>39</v>
      </c>
      <c r="AE89" s="30" t="s">
        <v>39</v>
      </c>
    </row>
    <row r="90" spans="1:31" ht="102.75" customHeight="1">
      <c r="A90" s="288"/>
      <c r="B90" s="246"/>
      <c r="C90" s="329"/>
      <c r="D90" s="137"/>
      <c r="E90" s="137"/>
      <c r="F90" s="333"/>
      <c r="G90" s="313"/>
      <c r="H90" s="226"/>
      <c r="I90" s="237"/>
      <c r="J90" s="93" t="s">
        <v>42</v>
      </c>
      <c r="K90" s="24" t="s">
        <v>39</v>
      </c>
      <c r="L90" s="2" t="s">
        <v>39</v>
      </c>
      <c r="M90" s="28" t="s">
        <v>39</v>
      </c>
      <c r="N90" s="32"/>
      <c r="O90" s="2"/>
      <c r="P90" s="2" t="s">
        <v>38</v>
      </c>
      <c r="Q90" s="28"/>
      <c r="R90" s="38">
        <v>6</v>
      </c>
      <c r="S90" s="9">
        <v>3</v>
      </c>
      <c r="T90" s="8">
        <f t="shared" si="20"/>
        <v>18</v>
      </c>
      <c r="U90" s="19" t="str">
        <f t="shared" si="21"/>
        <v>(A)</v>
      </c>
      <c r="V90" s="2">
        <v>10</v>
      </c>
      <c r="W90" s="8">
        <f t="shared" si="22"/>
        <v>180</v>
      </c>
      <c r="X90" s="22" t="str">
        <f t="shared" si="23"/>
        <v>II</v>
      </c>
      <c r="Y90" s="53" t="str">
        <f t="shared" si="24"/>
        <v>N0 Aceptable</v>
      </c>
      <c r="Z90" s="41">
        <v>21</v>
      </c>
      <c r="AA90" s="32" t="s">
        <v>39</v>
      </c>
      <c r="AB90" s="2" t="s">
        <v>39</v>
      </c>
      <c r="AC90" s="2" t="s">
        <v>272</v>
      </c>
      <c r="AD90" s="2" t="s">
        <v>39</v>
      </c>
      <c r="AE90" s="30" t="s">
        <v>39</v>
      </c>
    </row>
    <row r="91" spans="1:31" ht="91.5" customHeight="1">
      <c r="A91" s="288"/>
      <c r="B91" s="246"/>
      <c r="C91" s="329"/>
      <c r="D91" s="137"/>
      <c r="E91" s="137"/>
      <c r="F91" s="333"/>
      <c r="G91" s="282" t="s">
        <v>57</v>
      </c>
      <c r="H91" s="283"/>
      <c r="I91" s="89" t="s">
        <v>58</v>
      </c>
      <c r="J91" s="88" t="s">
        <v>61</v>
      </c>
      <c r="K91" s="90" t="s">
        <v>39</v>
      </c>
      <c r="L91" s="11" t="s">
        <v>63</v>
      </c>
      <c r="M91" s="30" t="s">
        <v>62</v>
      </c>
      <c r="N91" s="34"/>
      <c r="O91" s="11"/>
      <c r="P91" s="11"/>
      <c r="Q91" s="30" t="s">
        <v>40</v>
      </c>
      <c r="R91" s="40">
        <v>2</v>
      </c>
      <c r="S91" s="12">
        <v>3</v>
      </c>
      <c r="T91" s="13">
        <f t="shared" si="20"/>
        <v>6</v>
      </c>
      <c r="U91" s="54" t="str">
        <f t="shared" si="21"/>
        <v>(M)</v>
      </c>
      <c r="V91" s="11">
        <v>25</v>
      </c>
      <c r="W91" s="13">
        <f t="shared" si="22"/>
        <v>150</v>
      </c>
      <c r="X91" s="55" t="str">
        <f t="shared" si="23"/>
        <v>II</v>
      </c>
      <c r="Y91" s="91" t="str">
        <f t="shared" si="24"/>
        <v>N0 Aceptable</v>
      </c>
      <c r="Z91" s="88">
        <v>21</v>
      </c>
      <c r="AA91" s="34" t="s">
        <v>39</v>
      </c>
      <c r="AB91" s="11" t="s">
        <v>39</v>
      </c>
      <c r="AC91" s="254" t="s">
        <v>91</v>
      </c>
      <c r="AD91" s="2" t="s">
        <v>39</v>
      </c>
      <c r="AE91" s="219" t="s">
        <v>39</v>
      </c>
    </row>
    <row r="92" spans="1:31" ht="72" customHeight="1">
      <c r="A92" s="288"/>
      <c r="B92" s="246"/>
      <c r="C92" s="329"/>
      <c r="D92" s="137"/>
      <c r="E92" s="137"/>
      <c r="F92" s="333"/>
      <c r="G92" s="240"/>
      <c r="H92" s="231"/>
      <c r="I92" s="89" t="s">
        <v>59</v>
      </c>
      <c r="J92" s="88" t="s">
        <v>60</v>
      </c>
      <c r="K92" s="90" t="s">
        <v>39</v>
      </c>
      <c r="L92" s="11" t="s">
        <v>39</v>
      </c>
      <c r="M92" s="30" t="s">
        <v>62</v>
      </c>
      <c r="N92" s="34"/>
      <c r="O92" s="11"/>
      <c r="P92" s="11"/>
      <c r="Q92" s="30" t="s">
        <v>40</v>
      </c>
      <c r="R92" s="40">
        <v>2</v>
      </c>
      <c r="S92" s="12">
        <v>3</v>
      </c>
      <c r="T92" s="13">
        <f t="shared" si="20"/>
        <v>6</v>
      </c>
      <c r="U92" s="54" t="str">
        <f t="shared" si="21"/>
        <v>(M)</v>
      </c>
      <c r="V92" s="11">
        <v>25</v>
      </c>
      <c r="W92" s="13">
        <f t="shared" si="22"/>
        <v>150</v>
      </c>
      <c r="X92" s="55" t="str">
        <f t="shared" si="23"/>
        <v>II</v>
      </c>
      <c r="Y92" s="91" t="str">
        <f t="shared" si="24"/>
        <v>N0 Aceptable</v>
      </c>
      <c r="Z92" s="88">
        <v>21</v>
      </c>
      <c r="AA92" s="34" t="s">
        <v>39</v>
      </c>
      <c r="AB92" s="11" t="s">
        <v>39</v>
      </c>
      <c r="AC92" s="255"/>
      <c r="AD92" s="2" t="s">
        <v>39</v>
      </c>
      <c r="AE92" s="220"/>
    </row>
    <row r="93" spans="1:31" ht="63.75" customHeight="1">
      <c r="A93" s="327"/>
      <c r="B93" s="247"/>
      <c r="C93" s="330"/>
      <c r="D93" s="138"/>
      <c r="E93" s="138"/>
      <c r="F93" s="333"/>
      <c r="G93" s="311" t="s">
        <v>122</v>
      </c>
      <c r="H93" s="312"/>
      <c r="I93" s="123" t="s">
        <v>105</v>
      </c>
      <c r="J93" s="121" t="s">
        <v>123</v>
      </c>
      <c r="K93" s="24" t="s">
        <v>39</v>
      </c>
      <c r="L93" s="2" t="s">
        <v>39</v>
      </c>
      <c r="M93" s="28" t="s">
        <v>39</v>
      </c>
      <c r="N93" s="32"/>
      <c r="O93" s="2"/>
      <c r="P93" s="2" t="s">
        <v>38</v>
      </c>
      <c r="Q93" s="28"/>
      <c r="R93" s="38">
        <v>2</v>
      </c>
      <c r="S93" s="9">
        <v>2</v>
      </c>
      <c r="T93" s="8">
        <f>+R93*S93</f>
        <v>4</v>
      </c>
      <c r="U93" s="19" t="str">
        <f>IF(T93&lt;2,"O",IF(T93&lt;=4,"(B)",IF(T93&lt;=8,"(M)",IF(T93&lt;=20,"(A)","(MA)"))))</f>
        <v>(B)</v>
      </c>
      <c r="V93" s="2">
        <v>25</v>
      </c>
      <c r="W93" s="8">
        <f>+T93*V93</f>
        <v>100</v>
      </c>
      <c r="X93" s="22" t="str">
        <f>IF(W93&lt;20,"O",IF(W93&lt;=20,"IV",IF(W93&lt;=120,"III",IF(W93&lt;=500,"II","I"))))</f>
        <v>III</v>
      </c>
      <c r="Y93" s="53" t="str">
        <f>IF(X93="I","No aceptable",IF(X93="II","N0 Aceptable",IF(X93=0,"","Aceptable")))</f>
        <v>Aceptable</v>
      </c>
      <c r="Z93" s="41">
        <v>21</v>
      </c>
      <c r="AA93" s="32" t="s">
        <v>39</v>
      </c>
      <c r="AB93" s="2" t="s">
        <v>39</v>
      </c>
      <c r="AC93" s="318" t="s">
        <v>66</v>
      </c>
      <c r="AD93" s="2" t="s">
        <v>39</v>
      </c>
      <c r="AE93" s="28" t="s">
        <v>39</v>
      </c>
    </row>
    <row r="94" spans="1:31" ht="77.25" customHeight="1" thickBot="1">
      <c r="A94" s="289"/>
      <c r="B94" s="328"/>
      <c r="C94" s="331"/>
      <c r="D94" s="139"/>
      <c r="E94" s="139"/>
      <c r="F94" s="334"/>
      <c r="G94" s="335"/>
      <c r="H94" s="336"/>
      <c r="I94" s="101" t="s">
        <v>64</v>
      </c>
      <c r="J94" s="110" t="s">
        <v>65</v>
      </c>
      <c r="K94" s="102" t="s">
        <v>39</v>
      </c>
      <c r="L94" s="95" t="s">
        <v>39</v>
      </c>
      <c r="M94" s="96" t="s">
        <v>39</v>
      </c>
      <c r="N94" s="103"/>
      <c r="O94" s="95"/>
      <c r="P94" s="95" t="s">
        <v>38</v>
      </c>
      <c r="Q94" s="96"/>
      <c r="R94" s="104">
        <v>2</v>
      </c>
      <c r="S94" s="105">
        <v>2</v>
      </c>
      <c r="T94" s="106">
        <f aca="true" t="shared" si="25" ref="T94:T107">+R94*S94</f>
        <v>4</v>
      </c>
      <c r="U94" s="107" t="str">
        <f aca="true" t="shared" si="26" ref="U94:U107">IF(T94&lt;2,"O",IF(T94&lt;=4,"(B)",IF(T94&lt;=8,"(M)",IF(T94&lt;=20,"(A)","(MA)"))))</f>
        <v>(B)</v>
      </c>
      <c r="V94" s="95">
        <v>25</v>
      </c>
      <c r="W94" s="106">
        <f aca="true" t="shared" si="27" ref="W94:W107">+T94*V94</f>
        <v>100</v>
      </c>
      <c r="X94" s="108" t="str">
        <f aca="true" t="shared" si="28" ref="X94:X107">IF(W94&lt;20,"O",IF(W94&lt;=20,"IV",IF(W94&lt;=120,"III",IF(W94&lt;=500,"II","I"))))</f>
        <v>III</v>
      </c>
      <c r="Y94" s="109" t="str">
        <f aca="true" t="shared" si="29" ref="Y94:Y107">IF(X94="I","No aceptable",IF(X94="II","N0 Aceptable",IF(X94=0,"","Aceptable")))</f>
        <v>Aceptable</v>
      </c>
      <c r="Z94" s="92">
        <v>21</v>
      </c>
      <c r="AA94" s="103" t="s">
        <v>39</v>
      </c>
      <c r="AB94" s="95" t="s">
        <v>39</v>
      </c>
      <c r="AC94" s="337"/>
      <c r="AD94" s="95" t="s">
        <v>39</v>
      </c>
      <c r="AE94" s="96" t="s">
        <v>39</v>
      </c>
    </row>
    <row r="95" spans="1:31" ht="141" customHeight="1">
      <c r="A95" s="355" t="s">
        <v>137</v>
      </c>
      <c r="B95" s="345" t="s">
        <v>138</v>
      </c>
      <c r="C95" s="345" t="s">
        <v>139</v>
      </c>
      <c r="D95" s="127" t="s">
        <v>1</v>
      </c>
      <c r="E95" s="127"/>
      <c r="F95" s="349" t="s">
        <v>31</v>
      </c>
      <c r="G95" s="307" t="s">
        <v>75</v>
      </c>
      <c r="H95" s="308"/>
      <c r="I95" s="112" t="s">
        <v>125</v>
      </c>
      <c r="J95" s="113" t="s">
        <v>126</v>
      </c>
      <c r="K95" s="114" t="s">
        <v>39</v>
      </c>
      <c r="L95" s="14" t="s">
        <v>39</v>
      </c>
      <c r="M95" s="27" t="s">
        <v>39</v>
      </c>
      <c r="N95" s="31"/>
      <c r="O95" s="14" t="s">
        <v>41</v>
      </c>
      <c r="P95" s="14"/>
      <c r="Q95" s="27"/>
      <c r="R95" s="36">
        <v>6</v>
      </c>
      <c r="S95" s="15">
        <v>3</v>
      </c>
      <c r="T95" s="68">
        <f t="shared" si="25"/>
        <v>18</v>
      </c>
      <c r="U95" s="69" t="str">
        <f t="shared" si="26"/>
        <v>(A)</v>
      </c>
      <c r="V95" s="14">
        <v>25</v>
      </c>
      <c r="W95" s="68">
        <f t="shared" si="27"/>
        <v>450</v>
      </c>
      <c r="X95" s="21" t="str">
        <f t="shared" si="28"/>
        <v>II</v>
      </c>
      <c r="Y95" s="37" t="str">
        <f t="shared" si="29"/>
        <v>N0 Aceptable</v>
      </c>
      <c r="Z95" s="70">
        <v>6</v>
      </c>
      <c r="AA95" s="31" t="s">
        <v>39</v>
      </c>
      <c r="AB95" s="14" t="s">
        <v>39</v>
      </c>
      <c r="AC95" s="14" t="s">
        <v>321</v>
      </c>
      <c r="AD95" s="14" t="s">
        <v>39</v>
      </c>
      <c r="AE95" s="27" t="s">
        <v>56</v>
      </c>
    </row>
    <row r="96" spans="1:31" ht="96">
      <c r="A96" s="356"/>
      <c r="B96" s="346"/>
      <c r="C96" s="346"/>
      <c r="D96" s="128"/>
      <c r="E96" s="128"/>
      <c r="F96" s="350"/>
      <c r="G96" s="221" t="s">
        <v>140</v>
      </c>
      <c r="H96" s="222"/>
      <c r="I96" s="60" t="s">
        <v>110</v>
      </c>
      <c r="J96" s="93" t="s">
        <v>111</v>
      </c>
      <c r="K96" s="24" t="s">
        <v>39</v>
      </c>
      <c r="L96" s="2" t="s">
        <v>39</v>
      </c>
      <c r="M96" s="28" t="s">
        <v>39</v>
      </c>
      <c r="N96" s="32"/>
      <c r="O96" s="2"/>
      <c r="P96" s="2" t="s">
        <v>38</v>
      </c>
      <c r="Q96" s="28"/>
      <c r="R96" s="38">
        <v>6</v>
      </c>
      <c r="S96" s="9">
        <v>4</v>
      </c>
      <c r="T96" s="8">
        <f t="shared" si="25"/>
        <v>24</v>
      </c>
      <c r="U96" s="19" t="str">
        <f t="shared" si="26"/>
        <v>(MA)</v>
      </c>
      <c r="V96" s="2">
        <v>10</v>
      </c>
      <c r="W96" s="8">
        <f t="shared" si="27"/>
        <v>240</v>
      </c>
      <c r="X96" s="22" t="str">
        <f t="shared" si="28"/>
        <v>II</v>
      </c>
      <c r="Y96" s="53" t="str">
        <f t="shared" si="29"/>
        <v>N0 Aceptable</v>
      </c>
      <c r="Z96" s="41">
        <v>6</v>
      </c>
      <c r="AA96" s="32" t="s">
        <v>39</v>
      </c>
      <c r="AB96" s="2" t="s">
        <v>39</v>
      </c>
      <c r="AC96" s="2" t="s">
        <v>297</v>
      </c>
      <c r="AD96" s="2" t="s">
        <v>39</v>
      </c>
      <c r="AE96" s="30" t="s">
        <v>39</v>
      </c>
    </row>
    <row r="97" spans="1:31" ht="112.5" customHeight="1">
      <c r="A97" s="356"/>
      <c r="B97" s="346"/>
      <c r="C97" s="346"/>
      <c r="D97" s="128"/>
      <c r="E97" s="128"/>
      <c r="F97" s="350"/>
      <c r="G97" s="230" t="s">
        <v>80</v>
      </c>
      <c r="H97" s="231"/>
      <c r="I97" s="89" t="s">
        <v>82</v>
      </c>
      <c r="J97" s="88" t="s">
        <v>81</v>
      </c>
      <c r="K97" s="26" t="s">
        <v>39</v>
      </c>
      <c r="L97" s="11" t="s">
        <v>39</v>
      </c>
      <c r="M97" s="30" t="s">
        <v>83</v>
      </c>
      <c r="N97" s="34"/>
      <c r="O97" s="11"/>
      <c r="P97" s="11" t="s">
        <v>38</v>
      </c>
      <c r="Q97" s="30"/>
      <c r="R97" s="40">
        <v>2</v>
      </c>
      <c r="S97" s="12">
        <v>3</v>
      </c>
      <c r="T97" s="13">
        <f t="shared" si="25"/>
        <v>6</v>
      </c>
      <c r="U97" s="54" t="str">
        <f t="shared" si="26"/>
        <v>(M)</v>
      </c>
      <c r="V97" s="11">
        <v>25</v>
      </c>
      <c r="W97" s="13">
        <f t="shared" si="27"/>
        <v>150</v>
      </c>
      <c r="X97" s="55" t="str">
        <f t="shared" si="28"/>
        <v>II</v>
      </c>
      <c r="Y97" s="91" t="str">
        <f t="shared" si="29"/>
        <v>N0 Aceptable</v>
      </c>
      <c r="Z97" s="88">
        <v>6</v>
      </c>
      <c r="AA97" s="34" t="s">
        <v>39</v>
      </c>
      <c r="AB97" s="11" t="s">
        <v>39</v>
      </c>
      <c r="AC97" s="11" t="s">
        <v>84</v>
      </c>
      <c r="AD97" s="11" t="s">
        <v>85</v>
      </c>
      <c r="AE97" s="28" t="s">
        <v>39</v>
      </c>
    </row>
    <row r="98" spans="1:31" ht="90" customHeight="1">
      <c r="A98" s="356"/>
      <c r="B98" s="346"/>
      <c r="C98" s="346"/>
      <c r="D98" s="128"/>
      <c r="E98" s="128"/>
      <c r="F98" s="350"/>
      <c r="G98" s="282" t="s">
        <v>57</v>
      </c>
      <c r="H98" s="283"/>
      <c r="I98" s="89" t="s">
        <v>58</v>
      </c>
      <c r="J98" s="88" t="s">
        <v>61</v>
      </c>
      <c r="K98" s="26" t="s">
        <v>39</v>
      </c>
      <c r="L98" s="11" t="s">
        <v>63</v>
      </c>
      <c r="M98" s="30" t="s">
        <v>62</v>
      </c>
      <c r="N98" s="34"/>
      <c r="O98" s="11"/>
      <c r="P98" s="11"/>
      <c r="Q98" s="30" t="s">
        <v>40</v>
      </c>
      <c r="R98" s="40">
        <v>2</v>
      </c>
      <c r="S98" s="12">
        <v>4</v>
      </c>
      <c r="T98" s="13">
        <f t="shared" si="25"/>
        <v>8</v>
      </c>
      <c r="U98" s="54" t="str">
        <f t="shared" si="26"/>
        <v>(M)</v>
      </c>
      <c r="V98" s="11">
        <v>25</v>
      </c>
      <c r="W98" s="13">
        <f t="shared" si="27"/>
        <v>200</v>
      </c>
      <c r="X98" s="55" t="str">
        <f t="shared" si="28"/>
        <v>II</v>
      </c>
      <c r="Y98" s="91" t="str">
        <f t="shared" si="29"/>
        <v>N0 Aceptable</v>
      </c>
      <c r="Z98" s="88">
        <v>6</v>
      </c>
      <c r="AA98" s="34" t="s">
        <v>39</v>
      </c>
      <c r="AB98" s="11" t="s">
        <v>39</v>
      </c>
      <c r="AC98" s="353" t="s">
        <v>298</v>
      </c>
      <c r="AD98" s="2" t="s">
        <v>39</v>
      </c>
      <c r="AE98" s="219" t="s">
        <v>39</v>
      </c>
    </row>
    <row r="99" spans="1:31" ht="123" customHeight="1">
      <c r="A99" s="356"/>
      <c r="B99" s="346"/>
      <c r="C99" s="346"/>
      <c r="D99" s="128"/>
      <c r="E99" s="128"/>
      <c r="F99" s="350"/>
      <c r="G99" s="240"/>
      <c r="H99" s="231"/>
      <c r="I99" s="89" t="s">
        <v>59</v>
      </c>
      <c r="J99" s="88" t="s">
        <v>60</v>
      </c>
      <c r="K99" s="26" t="s">
        <v>39</v>
      </c>
      <c r="L99" s="11" t="s">
        <v>39</v>
      </c>
      <c r="M99" s="30" t="s">
        <v>62</v>
      </c>
      <c r="N99" s="34"/>
      <c r="O99" s="11"/>
      <c r="P99" s="11"/>
      <c r="Q99" s="30" t="s">
        <v>40</v>
      </c>
      <c r="R99" s="40">
        <v>2</v>
      </c>
      <c r="S99" s="12">
        <v>3</v>
      </c>
      <c r="T99" s="13">
        <f t="shared" si="25"/>
        <v>6</v>
      </c>
      <c r="U99" s="54" t="str">
        <f t="shared" si="26"/>
        <v>(M)</v>
      </c>
      <c r="V99" s="11">
        <v>25</v>
      </c>
      <c r="W99" s="13">
        <f t="shared" si="27"/>
        <v>150</v>
      </c>
      <c r="X99" s="55" t="str">
        <f t="shared" si="28"/>
        <v>II</v>
      </c>
      <c r="Y99" s="91" t="str">
        <f t="shared" si="29"/>
        <v>N0 Aceptable</v>
      </c>
      <c r="Z99" s="88">
        <v>6</v>
      </c>
      <c r="AA99" s="34" t="s">
        <v>39</v>
      </c>
      <c r="AB99" s="11" t="s">
        <v>39</v>
      </c>
      <c r="AC99" s="354"/>
      <c r="AD99" s="2" t="s">
        <v>39</v>
      </c>
      <c r="AE99" s="220"/>
    </row>
    <row r="100" spans="1:31" ht="60">
      <c r="A100" s="356"/>
      <c r="B100" s="346"/>
      <c r="C100" s="346"/>
      <c r="D100" s="128"/>
      <c r="E100" s="128"/>
      <c r="F100" s="350"/>
      <c r="G100" s="311" t="s">
        <v>106</v>
      </c>
      <c r="H100" s="312"/>
      <c r="I100" s="52" t="s">
        <v>64</v>
      </c>
      <c r="J100" s="314" t="s">
        <v>118</v>
      </c>
      <c r="K100" s="316" t="s">
        <v>39</v>
      </c>
      <c r="L100" s="318" t="s">
        <v>39</v>
      </c>
      <c r="M100" s="219" t="s">
        <v>39</v>
      </c>
      <c r="N100" s="32"/>
      <c r="O100" s="2"/>
      <c r="P100" s="2" t="s">
        <v>38</v>
      </c>
      <c r="Q100" s="28"/>
      <c r="R100" s="38">
        <v>2</v>
      </c>
      <c r="S100" s="9">
        <v>3</v>
      </c>
      <c r="T100" s="8">
        <f t="shared" si="25"/>
        <v>6</v>
      </c>
      <c r="U100" s="19" t="str">
        <f t="shared" si="26"/>
        <v>(M)</v>
      </c>
      <c r="V100" s="2">
        <v>25</v>
      </c>
      <c r="W100" s="8">
        <f t="shared" si="27"/>
        <v>150</v>
      </c>
      <c r="X100" s="22" t="str">
        <f t="shared" si="28"/>
        <v>II</v>
      </c>
      <c r="Y100" s="53" t="str">
        <f t="shared" si="29"/>
        <v>N0 Aceptable</v>
      </c>
      <c r="Z100" s="41">
        <v>6</v>
      </c>
      <c r="AA100" s="32" t="s">
        <v>39</v>
      </c>
      <c r="AB100" s="2" t="s">
        <v>39</v>
      </c>
      <c r="AC100" s="318" t="s">
        <v>299</v>
      </c>
      <c r="AD100" s="98" t="s">
        <v>39</v>
      </c>
      <c r="AE100" s="28" t="s">
        <v>39</v>
      </c>
    </row>
    <row r="101" spans="1:31" ht="96">
      <c r="A101" s="356"/>
      <c r="B101" s="346"/>
      <c r="C101" s="346"/>
      <c r="D101" s="128"/>
      <c r="E101" s="128"/>
      <c r="F101" s="350"/>
      <c r="G101" s="322"/>
      <c r="H101" s="323"/>
      <c r="I101" s="60" t="s">
        <v>117</v>
      </c>
      <c r="J101" s="324"/>
      <c r="K101" s="325"/>
      <c r="L101" s="254"/>
      <c r="M101" s="326"/>
      <c r="N101" s="34"/>
      <c r="O101" s="11"/>
      <c r="P101" s="11" t="s">
        <v>38</v>
      </c>
      <c r="Q101" s="30"/>
      <c r="R101" s="38">
        <v>2</v>
      </c>
      <c r="S101" s="9">
        <v>3</v>
      </c>
      <c r="T101" s="8">
        <f t="shared" si="25"/>
        <v>6</v>
      </c>
      <c r="U101" s="19" t="str">
        <f t="shared" si="26"/>
        <v>(M)</v>
      </c>
      <c r="V101" s="2">
        <v>25</v>
      </c>
      <c r="W101" s="8">
        <f t="shared" si="27"/>
        <v>150</v>
      </c>
      <c r="X101" s="22" t="str">
        <f t="shared" si="28"/>
        <v>II</v>
      </c>
      <c r="Y101" s="53" t="str">
        <f t="shared" si="29"/>
        <v>N0 Aceptable</v>
      </c>
      <c r="Z101" s="42">
        <v>6</v>
      </c>
      <c r="AA101" s="34" t="s">
        <v>39</v>
      </c>
      <c r="AB101" s="11" t="s">
        <v>39</v>
      </c>
      <c r="AC101" s="254"/>
      <c r="AD101" s="100" t="s">
        <v>39</v>
      </c>
      <c r="AE101" s="30" t="s">
        <v>39</v>
      </c>
    </row>
    <row r="102" spans="1:31" ht="64.5" customHeight="1">
      <c r="A102" s="356"/>
      <c r="B102" s="346"/>
      <c r="C102" s="346"/>
      <c r="D102" s="128"/>
      <c r="E102" s="128"/>
      <c r="F102" s="350"/>
      <c r="G102" s="313"/>
      <c r="H102" s="226"/>
      <c r="I102" s="60" t="s">
        <v>105</v>
      </c>
      <c r="J102" s="315"/>
      <c r="K102" s="317"/>
      <c r="L102" s="255"/>
      <c r="M102" s="220"/>
      <c r="N102" s="34"/>
      <c r="O102" s="11"/>
      <c r="P102" s="11" t="s">
        <v>38</v>
      </c>
      <c r="Q102" s="30"/>
      <c r="R102" s="40">
        <v>2</v>
      </c>
      <c r="S102" s="12">
        <v>4</v>
      </c>
      <c r="T102" s="13">
        <f t="shared" si="25"/>
        <v>8</v>
      </c>
      <c r="U102" s="54" t="str">
        <f t="shared" si="26"/>
        <v>(M)</v>
      </c>
      <c r="V102" s="11">
        <v>25</v>
      </c>
      <c r="W102" s="13">
        <f t="shared" si="27"/>
        <v>200</v>
      </c>
      <c r="X102" s="55" t="str">
        <f t="shared" si="28"/>
        <v>II</v>
      </c>
      <c r="Y102" s="91" t="str">
        <f t="shared" si="29"/>
        <v>N0 Aceptable</v>
      </c>
      <c r="Z102" s="42">
        <v>6</v>
      </c>
      <c r="AA102" s="34" t="s">
        <v>107</v>
      </c>
      <c r="AB102" s="11" t="s">
        <v>39</v>
      </c>
      <c r="AC102" s="255"/>
      <c r="AD102" s="11" t="s">
        <v>39</v>
      </c>
      <c r="AE102" s="30" t="s">
        <v>39</v>
      </c>
    </row>
    <row r="103" spans="1:31" ht="60.75" customHeight="1">
      <c r="A103" s="356"/>
      <c r="B103" s="346"/>
      <c r="C103" s="346"/>
      <c r="D103" s="128"/>
      <c r="E103" s="128"/>
      <c r="F103" s="350"/>
      <c r="G103" s="311" t="s">
        <v>113</v>
      </c>
      <c r="H103" s="312"/>
      <c r="I103" s="60" t="s">
        <v>141</v>
      </c>
      <c r="J103" s="51" t="s">
        <v>142</v>
      </c>
      <c r="K103" s="26" t="s">
        <v>39</v>
      </c>
      <c r="L103" s="11" t="s">
        <v>39</v>
      </c>
      <c r="M103" s="30" t="s">
        <v>39</v>
      </c>
      <c r="N103" s="34"/>
      <c r="O103" s="11"/>
      <c r="P103" s="11" t="s">
        <v>38</v>
      </c>
      <c r="Q103" s="30"/>
      <c r="R103" s="40">
        <v>2</v>
      </c>
      <c r="S103" s="12">
        <v>3</v>
      </c>
      <c r="T103" s="13">
        <f t="shared" si="25"/>
        <v>6</v>
      </c>
      <c r="U103" s="54" t="str">
        <f t="shared" si="26"/>
        <v>(M)</v>
      </c>
      <c r="V103" s="11">
        <v>25</v>
      </c>
      <c r="W103" s="13">
        <f t="shared" si="27"/>
        <v>150</v>
      </c>
      <c r="X103" s="55" t="str">
        <f t="shared" si="28"/>
        <v>II</v>
      </c>
      <c r="Y103" s="91" t="str">
        <f t="shared" si="29"/>
        <v>N0 Aceptable</v>
      </c>
      <c r="Z103" s="88">
        <v>6</v>
      </c>
      <c r="AA103" s="34" t="s">
        <v>39</v>
      </c>
      <c r="AB103" s="11" t="s">
        <v>39</v>
      </c>
      <c r="AC103" s="11" t="s">
        <v>300</v>
      </c>
      <c r="AD103" s="11" t="s">
        <v>39</v>
      </c>
      <c r="AE103" s="30" t="s">
        <v>39</v>
      </c>
    </row>
    <row r="104" spans="1:31" ht="60.75" customHeight="1">
      <c r="A104" s="360"/>
      <c r="B104" s="347"/>
      <c r="C104" s="347"/>
      <c r="D104" s="129"/>
      <c r="E104" s="129"/>
      <c r="F104" s="351"/>
      <c r="G104" s="322"/>
      <c r="H104" s="323"/>
      <c r="I104" s="124" t="s">
        <v>127</v>
      </c>
      <c r="J104" s="314" t="s">
        <v>115</v>
      </c>
      <c r="K104" s="32" t="s">
        <v>39</v>
      </c>
      <c r="L104" s="2" t="s">
        <v>39</v>
      </c>
      <c r="M104" s="28" t="s">
        <v>39</v>
      </c>
      <c r="N104" s="32"/>
      <c r="O104" s="2"/>
      <c r="P104" s="2" t="s">
        <v>38</v>
      </c>
      <c r="Q104" s="28"/>
      <c r="R104" s="40">
        <v>2</v>
      </c>
      <c r="S104" s="12">
        <v>4</v>
      </c>
      <c r="T104" s="13">
        <f t="shared" si="25"/>
        <v>8</v>
      </c>
      <c r="U104" s="54" t="str">
        <f t="shared" si="26"/>
        <v>(M)</v>
      </c>
      <c r="V104" s="11">
        <v>25</v>
      </c>
      <c r="W104" s="13">
        <f t="shared" si="27"/>
        <v>200</v>
      </c>
      <c r="X104" s="55" t="str">
        <f t="shared" si="28"/>
        <v>II</v>
      </c>
      <c r="Y104" s="91" t="str">
        <f t="shared" si="29"/>
        <v>N0 Aceptable</v>
      </c>
      <c r="Z104" s="121">
        <v>6</v>
      </c>
      <c r="AA104" s="32" t="s">
        <v>39</v>
      </c>
      <c r="AB104" s="2" t="s">
        <v>39</v>
      </c>
      <c r="AC104" s="2" t="s">
        <v>300</v>
      </c>
      <c r="AD104" s="2" t="s">
        <v>39</v>
      </c>
      <c r="AE104" s="28" t="s">
        <v>39</v>
      </c>
    </row>
    <row r="105" spans="1:31" ht="60" customHeight="1">
      <c r="A105" s="360"/>
      <c r="B105" s="347"/>
      <c r="C105" s="347"/>
      <c r="D105" s="129"/>
      <c r="E105" s="129"/>
      <c r="F105" s="351"/>
      <c r="G105" s="313"/>
      <c r="H105" s="226"/>
      <c r="I105" s="116" t="s">
        <v>114</v>
      </c>
      <c r="J105" s="315"/>
      <c r="K105" s="118" t="s">
        <v>39</v>
      </c>
      <c r="L105" s="94" t="s">
        <v>39</v>
      </c>
      <c r="M105" s="111" t="s">
        <v>39</v>
      </c>
      <c r="N105" s="119"/>
      <c r="O105" s="94"/>
      <c r="P105" s="94" t="s">
        <v>38</v>
      </c>
      <c r="Q105" s="111"/>
      <c r="R105" s="40">
        <v>2</v>
      </c>
      <c r="S105" s="12">
        <v>3</v>
      </c>
      <c r="T105" s="13">
        <f t="shared" si="25"/>
        <v>6</v>
      </c>
      <c r="U105" s="54" t="str">
        <f t="shared" si="26"/>
        <v>(M)</v>
      </c>
      <c r="V105" s="11">
        <v>10</v>
      </c>
      <c r="W105" s="13">
        <f t="shared" si="27"/>
        <v>60</v>
      </c>
      <c r="X105" s="55" t="str">
        <f t="shared" si="28"/>
        <v>III</v>
      </c>
      <c r="Y105" s="91" t="str">
        <f t="shared" si="29"/>
        <v>Aceptable</v>
      </c>
      <c r="Z105" s="88">
        <v>6</v>
      </c>
      <c r="AA105" s="119" t="s">
        <v>39</v>
      </c>
      <c r="AB105" s="94" t="s">
        <v>39</v>
      </c>
      <c r="AC105" s="94" t="s">
        <v>116</v>
      </c>
      <c r="AD105" s="94" t="s">
        <v>39</v>
      </c>
      <c r="AE105" s="111" t="s">
        <v>39</v>
      </c>
    </row>
    <row r="106" spans="1:31" ht="129.75" customHeight="1" thickBot="1">
      <c r="A106" s="357"/>
      <c r="B106" s="348"/>
      <c r="C106" s="348"/>
      <c r="D106" s="130"/>
      <c r="E106" s="130"/>
      <c r="F106" s="352"/>
      <c r="G106" s="223" t="s">
        <v>87</v>
      </c>
      <c r="H106" s="224"/>
      <c r="I106" s="78" t="s">
        <v>86</v>
      </c>
      <c r="J106" s="87" t="s">
        <v>88</v>
      </c>
      <c r="K106" s="25" t="s">
        <v>89</v>
      </c>
      <c r="L106" s="16" t="s">
        <v>39</v>
      </c>
      <c r="M106" s="29" t="s">
        <v>62</v>
      </c>
      <c r="N106" s="33"/>
      <c r="O106" s="16" t="s">
        <v>41</v>
      </c>
      <c r="P106" s="16"/>
      <c r="Q106" s="29"/>
      <c r="R106" s="39">
        <v>2</v>
      </c>
      <c r="S106" s="17">
        <v>4</v>
      </c>
      <c r="T106" s="18">
        <f t="shared" si="25"/>
        <v>8</v>
      </c>
      <c r="U106" s="20" t="str">
        <f t="shared" si="26"/>
        <v>(M)</v>
      </c>
      <c r="V106" s="16">
        <v>25</v>
      </c>
      <c r="W106" s="18">
        <f t="shared" si="27"/>
        <v>200</v>
      </c>
      <c r="X106" s="23" t="str">
        <f t="shared" si="28"/>
        <v>II</v>
      </c>
      <c r="Y106" s="56" t="str">
        <f t="shared" si="29"/>
        <v>N0 Aceptable</v>
      </c>
      <c r="Z106" s="92">
        <v>6</v>
      </c>
      <c r="AA106" s="33" t="s">
        <v>90</v>
      </c>
      <c r="AB106" s="16" t="s">
        <v>39</v>
      </c>
      <c r="AC106" s="16" t="s">
        <v>291</v>
      </c>
      <c r="AD106" s="16" t="s">
        <v>39</v>
      </c>
      <c r="AE106" s="29" t="s">
        <v>39</v>
      </c>
    </row>
    <row r="107" spans="1:31" ht="108">
      <c r="A107" s="355" t="s">
        <v>143</v>
      </c>
      <c r="B107" s="345" t="s">
        <v>138</v>
      </c>
      <c r="C107" s="345" t="s">
        <v>144</v>
      </c>
      <c r="D107" s="127" t="s">
        <v>1</v>
      </c>
      <c r="E107" s="127"/>
      <c r="F107" s="349" t="s">
        <v>31</v>
      </c>
      <c r="G107" s="358" t="s">
        <v>80</v>
      </c>
      <c r="H107" s="359"/>
      <c r="I107" s="140" t="s">
        <v>145</v>
      </c>
      <c r="J107" s="141" t="s">
        <v>81</v>
      </c>
      <c r="K107" s="142" t="s">
        <v>39</v>
      </c>
      <c r="L107" s="14" t="s">
        <v>39</v>
      </c>
      <c r="M107" s="27" t="s">
        <v>83</v>
      </c>
      <c r="N107" s="31"/>
      <c r="O107" s="14"/>
      <c r="P107" s="14" t="s">
        <v>38</v>
      </c>
      <c r="Q107" s="27"/>
      <c r="R107" s="36">
        <v>2</v>
      </c>
      <c r="S107" s="15">
        <v>2</v>
      </c>
      <c r="T107" s="68">
        <f t="shared" si="25"/>
        <v>4</v>
      </c>
      <c r="U107" s="69" t="str">
        <f t="shared" si="26"/>
        <v>(B)</v>
      </c>
      <c r="V107" s="14">
        <v>25</v>
      </c>
      <c r="W107" s="68">
        <f t="shared" si="27"/>
        <v>100</v>
      </c>
      <c r="X107" s="21" t="str">
        <f t="shared" si="28"/>
        <v>III</v>
      </c>
      <c r="Y107" s="37" t="str">
        <f t="shared" si="29"/>
        <v>Aceptable</v>
      </c>
      <c r="Z107" s="141">
        <v>2</v>
      </c>
      <c r="AA107" s="31" t="s">
        <v>39</v>
      </c>
      <c r="AB107" s="14" t="s">
        <v>39</v>
      </c>
      <c r="AC107" s="14" t="s">
        <v>84</v>
      </c>
      <c r="AD107" s="14" t="s">
        <v>85</v>
      </c>
      <c r="AE107" s="27" t="s">
        <v>39</v>
      </c>
    </row>
    <row r="108" spans="1:31" ht="96">
      <c r="A108" s="356"/>
      <c r="B108" s="346"/>
      <c r="C108" s="346"/>
      <c r="D108" s="128"/>
      <c r="E108" s="128"/>
      <c r="F108" s="350"/>
      <c r="G108" s="282" t="s">
        <v>57</v>
      </c>
      <c r="H108" s="283"/>
      <c r="I108" s="89" t="s">
        <v>58</v>
      </c>
      <c r="J108" s="88" t="s">
        <v>61</v>
      </c>
      <c r="K108" s="90" t="s">
        <v>39</v>
      </c>
      <c r="L108" s="11" t="s">
        <v>63</v>
      </c>
      <c r="M108" s="30" t="s">
        <v>62</v>
      </c>
      <c r="N108" s="34"/>
      <c r="O108" s="11"/>
      <c r="P108" s="11"/>
      <c r="Q108" s="30" t="s">
        <v>40</v>
      </c>
      <c r="R108" s="40">
        <v>2</v>
      </c>
      <c r="S108" s="12">
        <v>4</v>
      </c>
      <c r="T108" s="13">
        <f aca="true" t="shared" si="30" ref="T108:T115">+R108*S108</f>
        <v>8</v>
      </c>
      <c r="U108" s="54" t="str">
        <f aca="true" t="shared" si="31" ref="U108:U115">IF(T108&lt;2,"O",IF(T108&lt;=4,"(B)",IF(T108&lt;=8,"(M)",IF(T108&lt;=20,"(A)","(MA)"))))</f>
        <v>(M)</v>
      </c>
      <c r="V108" s="11">
        <v>25</v>
      </c>
      <c r="W108" s="13">
        <f aca="true" t="shared" si="32" ref="W108:W115">+T108*V108</f>
        <v>200</v>
      </c>
      <c r="X108" s="55" t="str">
        <f aca="true" t="shared" si="33" ref="X108:X115">IF(W108&lt;20,"O",IF(W108&lt;=20,"IV",IF(W108&lt;=120,"III",IF(W108&lt;=500,"II","I"))))</f>
        <v>II</v>
      </c>
      <c r="Y108" s="91" t="str">
        <f aca="true" t="shared" si="34" ref="Y108:Y115">IF(X108="I","No aceptable",IF(X108="II","N0 Aceptable",IF(X108=0,"","Aceptable")))</f>
        <v>N0 Aceptable</v>
      </c>
      <c r="Z108" s="88">
        <v>2</v>
      </c>
      <c r="AA108" s="34" t="s">
        <v>39</v>
      </c>
      <c r="AB108" s="11" t="s">
        <v>39</v>
      </c>
      <c r="AC108" s="254" t="s">
        <v>292</v>
      </c>
      <c r="AD108" s="2" t="s">
        <v>39</v>
      </c>
      <c r="AE108" s="219" t="s">
        <v>39</v>
      </c>
    </row>
    <row r="109" spans="1:31" ht="90.75" customHeight="1">
      <c r="A109" s="356"/>
      <c r="B109" s="346"/>
      <c r="C109" s="346"/>
      <c r="D109" s="128"/>
      <c r="E109" s="128"/>
      <c r="F109" s="350"/>
      <c r="G109" s="240"/>
      <c r="H109" s="231"/>
      <c r="I109" s="89" t="s">
        <v>59</v>
      </c>
      <c r="J109" s="88" t="s">
        <v>60</v>
      </c>
      <c r="K109" s="90" t="s">
        <v>39</v>
      </c>
      <c r="L109" s="11" t="s">
        <v>39</v>
      </c>
      <c r="M109" s="30" t="s">
        <v>62</v>
      </c>
      <c r="N109" s="34"/>
      <c r="O109" s="11"/>
      <c r="P109" s="11"/>
      <c r="Q109" s="30" t="s">
        <v>40</v>
      </c>
      <c r="R109" s="40">
        <v>2</v>
      </c>
      <c r="S109" s="12">
        <v>3</v>
      </c>
      <c r="T109" s="13">
        <f t="shared" si="30"/>
        <v>6</v>
      </c>
      <c r="U109" s="54" t="str">
        <f t="shared" si="31"/>
        <v>(M)</v>
      </c>
      <c r="V109" s="11">
        <v>25</v>
      </c>
      <c r="W109" s="13">
        <f t="shared" si="32"/>
        <v>150</v>
      </c>
      <c r="X109" s="55" t="str">
        <f t="shared" si="33"/>
        <v>II</v>
      </c>
      <c r="Y109" s="91" t="str">
        <f t="shared" si="34"/>
        <v>N0 Aceptable</v>
      </c>
      <c r="Z109" s="88">
        <v>2</v>
      </c>
      <c r="AA109" s="34" t="s">
        <v>39</v>
      </c>
      <c r="AB109" s="11" t="s">
        <v>39</v>
      </c>
      <c r="AC109" s="255"/>
      <c r="AD109" s="2" t="s">
        <v>39</v>
      </c>
      <c r="AE109" s="220"/>
    </row>
    <row r="110" spans="1:31" ht="54.75" customHeight="1">
      <c r="A110" s="356"/>
      <c r="B110" s="346"/>
      <c r="C110" s="346"/>
      <c r="D110" s="128"/>
      <c r="E110" s="128"/>
      <c r="F110" s="350"/>
      <c r="G110" s="311" t="s">
        <v>113</v>
      </c>
      <c r="H110" s="312"/>
      <c r="I110" s="60" t="s">
        <v>141</v>
      </c>
      <c r="J110" s="51" t="s">
        <v>142</v>
      </c>
      <c r="K110" s="26" t="s">
        <v>39</v>
      </c>
      <c r="L110" s="11" t="s">
        <v>39</v>
      </c>
      <c r="M110" s="30" t="s">
        <v>39</v>
      </c>
      <c r="N110" s="34"/>
      <c r="O110" s="11"/>
      <c r="P110" s="11" t="s">
        <v>38</v>
      </c>
      <c r="Q110" s="30"/>
      <c r="R110" s="40">
        <v>2</v>
      </c>
      <c r="S110" s="12">
        <v>3</v>
      </c>
      <c r="T110" s="13">
        <f t="shared" si="30"/>
        <v>6</v>
      </c>
      <c r="U110" s="54" t="str">
        <f t="shared" si="31"/>
        <v>(M)</v>
      </c>
      <c r="V110" s="11">
        <v>25</v>
      </c>
      <c r="W110" s="13">
        <f t="shared" si="32"/>
        <v>150</v>
      </c>
      <c r="X110" s="55" t="str">
        <f t="shared" si="33"/>
        <v>II</v>
      </c>
      <c r="Y110" s="91" t="str">
        <f t="shared" si="34"/>
        <v>N0 Aceptable</v>
      </c>
      <c r="Z110" s="88">
        <v>2</v>
      </c>
      <c r="AA110" s="34" t="s">
        <v>39</v>
      </c>
      <c r="AB110" s="11" t="s">
        <v>39</v>
      </c>
      <c r="AC110" s="11" t="s">
        <v>293</v>
      </c>
      <c r="AD110" s="11" t="s">
        <v>39</v>
      </c>
      <c r="AE110" s="30" t="s">
        <v>39</v>
      </c>
    </row>
    <row r="111" spans="1:31" ht="55.5" customHeight="1" thickBot="1">
      <c r="A111" s="357"/>
      <c r="B111" s="348"/>
      <c r="C111" s="348"/>
      <c r="D111" s="143"/>
      <c r="E111" s="143"/>
      <c r="F111" s="352"/>
      <c r="G111" s="335"/>
      <c r="H111" s="336"/>
      <c r="I111" s="144" t="s">
        <v>127</v>
      </c>
      <c r="J111" s="145" t="s">
        <v>115</v>
      </c>
      <c r="K111" s="33" t="s">
        <v>39</v>
      </c>
      <c r="L111" s="16" t="s">
        <v>39</v>
      </c>
      <c r="M111" s="29" t="s">
        <v>39</v>
      </c>
      <c r="N111" s="33"/>
      <c r="O111" s="16"/>
      <c r="P111" s="16" t="s">
        <v>38</v>
      </c>
      <c r="Q111" s="29"/>
      <c r="R111" s="104">
        <v>2</v>
      </c>
      <c r="S111" s="105">
        <v>4</v>
      </c>
      <c r="T111" s="106">
        <f t="shared" si="30"/>
        <v>8</v>
      </c>
      <c r="U111" s="107" t="str">
        <f t="shared" si="31"/>
        <v>(M)</v>
      </c>
      <c r="V111" s="95">
        <v>25</v>
      </c>
      <c r="W111" s="106">
        <f t="shared" si="32"/>
        <v>200</v>
      </c>
      <c r="X111" s="108" t="str">
        <f t="shared" si="33"/>
        <v>II</v>
      </c>
      <c r="Y111" s="109" t="str">
        <f t="shared" si="34"/>
        <v>N0 Aceptable</v>
      </c>
      <c r="Z111" s="146">
        <v>2</v>
      </c>
      <c r="AA111" s="33" t="s">
        <v>39</v>
      </c>
      <c r="AB111" s="16" t="s">
        <v>39</v>
      </c>
      <c r="AC111" s="16" t="s">
        <v>294</v>
      </c>
      <c r="AD111" s="16" t="s">
        <v>39</v>
      </c>
      <c r="AE111" s="29" t="s">
        <v>39</v>
      </c>
    </row>
    <row r="112" spans="1:31" ht="114.75" customHeight="1">
      <c r="A112" s="355" t="s">
        <v>146</v>
      </c>
      <c r="B112" s="345" t="s">
        <v>147</v>
      </c>
      <c r="C112" s="345" t="s">
        <v>148</v>
      </c>
      <c r="D112" s="127" t="s">
        <v>1</v>
      </c>
      <c r="E112" s="127"/>
      <c r="F112" s="349" t="s">
        <v>31</v>
      </c>
      <c r="G112" s="358" t="s">
        <v>80</v>
      </c>
      <c r="H112" s="359"/>
      <c r="I112" s="140" t="s">
        <v>145</v>
      </c>
      <c r="J112" s="141" t="s">
        <v>81</v>
      </c>
      <c r="K112" s="142" t="s">
        <v>39</v>
      </c>
      <c r="L112" s="14" t="s">
        <v>39</v>
      </c>
      <c r="M112" s="27" t="s">
        <v>83</v>
      </c>
      <c r="N112" s="31"/>
      <c r="O112" s="14"/>
      <c r="P112" s="14" t="s">
        <v>38</v>
      </c>
      <c r="Q112" s="27"/>
      <c r="R112" s="36">
        <v>2</v>
      </c>
      <c r="S112" s="15">
        <v>2</v>
      </c>
      <c r="T112" s="68">
        <f t="shared" si="30"/>
        <v>4</v>
      </c>
      <c r="U112" s="69" t="str">
        <f t="shared" si="31"/>
        <v>(B)</v>
      </c>
      <c r="V112" s="14">
        <v>25</v>
      </c>
      <c r="W112" s="68">
        <f t="shared" si="32"/>
        <v>100</v>
      </c>
      <c r="X112" s="21" t="str">
        <f t="shared" si="33"/>
        <v>III</v>
      </c>
      <c r="Y112" s="37" t="str">
        <f t="shared" si="34"/>
        <v>Aceptable</v>
      </c>
      <c r="Z112" s="141">
        <v>2</v>
      </c>
      <c r="AA112" s="31" t="s">
        <v>39</v>
      </c>
      <c r="AB112" s="14" t="s">
        <v>39</v>
      </c>
      <c r="AC112" s="14" t="s">
        <v>84</v>
      </c>
      <c r="AD112" s="14" t="s">
        <v>85</v>
      </c>
      <c r="AE112" s="27" t="s">
        <v>39</v>
      </c>
    </row>
    <row r="113" spans="1:31" ht="96">
      <c r="A113" s="356"/>
      <c r="B113" s="346"/>
      <c r="C113" s="346"/>
      <c r="D113" s="128"/>
      <c r="E113" s="128"/>
      <c r="F113" s="350"/>
      <c r="G113" s="282" t="s">
        <v>57</v>
      </c>
      <c r="H113" s="283"/>
      <c r="I113" s="89" t="s">
        <v>149</v>
      </c>
      <c r="J113" s="88" t="s">
        <v>150</v>
      </c>
      <c r="K113" s="90" t="s">
        <v>39</v>
      </c>
      <c r="L113" s="11" t="s">
        <v>63</v>
      </c>
      <c r="M113" s="30" t="s">
        <v>62</v>
      </c>
      <c r="N113" s="34"/>
      <c r="O113" s="11"/>
      <c r="P113" s="11"/>
      <c r="Q113" s="30" t="s">
        <v>40</v>
      </c>
      <c r="R113" s="40">
        <v>2</v>
      </c>
      <c r="S113" s="12">
        <v>4</v>
      </c>
      <c r="T113" s="13">
        <f t="shared" si="30"/>
        <v>8</v>
      </c>
      <c r="U113" s="54" t="str">
        <f t="shared" si="31"/>
        <v>(M)</v>
      </c>
      <c r="V113" s="11">
        <v>25</v>
      </c>
      <c r="W113" s="13">
        <f t="shared" si="32"/>
        <v>200</v>
      </c>
      <c r="X113" s="55" t="str">
        <f t="shared" si="33"/>
        <v>II</v>
      </c>
      <c r="Y113" s="91" t="str">
        <f t="shared" si="34"/>
        <v>N0 Aceptable</v>
      </c>
      <c r="Z113" s="88">
        <v>2</v>
      </c>
      <c r="AA113" s="34" t="s">
        <v>39</v>
      </c>
      <c r="AB113" s="11" t="s">
        <v>39</v>
      </c>
      <c r="AC113" s="254" t="s">
        <v>292</v>
      </c>
      <c r="AD113" s="2" t="s">
        <v>39</v>
      </c>
      <c r="AE113" s="219" t="s">
        <v>39</v>
      </c>
    </row>
    <row r="114" spans="1:31" ht="72.75" customHeight="1" thickBot="1">
      <c r="A114" s="357"/>
      <c r="B114" s="348"/>
      <c r="C114" s="348"/>
      <c r="D114" s="143"/>
      <c r="E114" s="143"/>
      <c r="F114" s="352"/>
      <c r="G114" s="362"/>
      <c r="H114" s="363"/>
      <c r="I114" s="147" t="s">
        <v>151</v>
      </c>
      <c r="J114" s="148" t="s">
        <v>152</v>
      </c>
      <c r="K114" s="149" t="s">
        <v>39</v>
      </c>
      <c r="L114" s="95" t="s">
        <v>39</v>
      </c>
      <c r="M114" s="96" t="s">
        <v>62</v>
      </c>
      <c r="N114" s="103"/>
      <c r="O114" s="95"/>
      <c r="P114" s="95"/>
      <c r="Q114" s="96" t="s">
        <v>40</v>
      </c>
      <c r="R114" s="104">
        <v>2</v>
      </c>
      <c r="S114" s="105">
        <v>3</v>
      </c>
      <c r="T114" s="106">
        <f t="shared" si="30"/>
        <v>6</v>
      </c>
      <c r="U114" s="107" t="str">
        <f t="shared" si="31"/>
        <v>(M)</v>
      </c>
      <c r="V114" s="95">
        <v>25</v>
      </c>
      <c r="W114" s="106">
        <f t="shared" si="32"/>
        <v>150</v>
      </c>
      <c r="X114" s="108" t="str">
        <f t="shared" si="33"/>
        <v>II</v>
      </c>
      <c r="Y114" s="109" t="str">
        <f t="shared" si="34"/>
        <v>N0 Aceptable</v>
      </c>
      <c r="Z114" s="148">
        <v>2</v>
      </c>
      <c r="AA114" s="103" t="s">
        <v>39</v>
      </c>
      <c r="AB114" s="95" t="s">
        <v>39</v>
      </c>
      <c r="AC114" s="337"/>
      <c r="AD114" s="16" t="s">
        <v>39</v>
      </c>
      <c r="AE114" s="361"/>
    </row>
    <row r="115" spans="1:31" ht="117" customHeight="1">
      <c r="A115" s="355" t="s">
        <v>153</v>
      </c>
      <c r="B115" s="345" t="s">
        <v>147</v>
      </c>
      <c r="C115" s="345" t="s">
        <v>154</v>
      </c>
      <c r="D115" s="127" t="s">
        <v>1</v>
      </c>
      <c r="E115" s="127"/>
      <c r="F115" s="349" t="s">
        <v>31</v>
      </c>
      <c r="G115" s="358" t="s">
        <v>155</v>
      </c>
      <c r="H115" s="359"/>
      <c r="I115" s="140" t="s">
        <v>157</v>
      </c>
      <c r="J115" s="141" t="s">
        <v>156</v>
      </c>
      <c r="K115" s="142" t="s">
        <v>39</v>
      </c>
      <c r="L115" s="14" t="s">
        <v>39</v>
      </c>
      <c r="M115" s="27" t="s">
        <v>83</v>
      </c>
      <c r="N115" s="31"/>
      <c r="O115" s="14"/>
      <c r="P115" s="14" t="s">
        <v>38</v>
      </c>
      <c r="Q115" s="27"/>
      <c r="R115" s="36">
        <v>2</v>
      </c>
      <c r="S115" s="15">
        <v>2</v>
      </c>
      <c r="T115" s="68">
        <f t="shared" si="30"/>
        <v>4</v>
      </c>
      <c r="U115" s="69" t="str">
        <f t="shared" si="31"/>
        <v>(B)</v>
      </c>
      <c r="V115" s="14">
        <v>25</v>
      </c>
      <c r="W115" s="68">
        <f t="shared" si="32"/>
        <v>100</v>
      </c>
      <c r="X115" s="21" t="str">
        <f t="shared" si="33"/>
        <v>III</v>
      </c>
      <c r="Y115" s="37" t="str">
        <f t="shared" si="34"/>
        <v>Aceptable</v>
      </c>
      <c r="Z115" s="141">
        <v>2</v>
      </c>
      <c r="AA115" s="31" t="s">
        <v>39</v>
      </c>
      <c r="AB115" s="14" t="s">
        <v>39</v>
      </c>
      <c r="AC115" s="14" t="s">
        <v>158</v>
      </c>
      <c r="AD115" s="14" t="s">
        <v>39</v>
      </c>
      <c r="AE115" s="27" t="s">
        <v>39</v>
      </c>
    </row>
    <row r="116" spans="1:31" ht="168.75" customHeight="1" thickBot="1">
      <c r="A116" s="357"/>
      <c r="B116" s="348"/>
      <c r="C116" s="348"/>
      <c r="D116" s="143"/>
      <c r="E116" s="143"/>
      <c r="F116" s="352"/>
      <c r="G116" s="362" t="s">
        <v>57</v>
      </c>
      <c r="H116" s="363"/>
      <c r="I116" s="147" t="s">
        <v>149</v>
      </c>
      <c r="J116" s="148" t="s">
        <v>150</v>
      </c>
      <c r="K116" s="149" t="s">
        <v>39</v>
      </c>
      <c r="L116" s="95" t="s">
        <v>63</v>
      </c>
      <c r="M116" s="96" t="s">
        <v>62</v>
      </c>
      <c r="N116" s="103"/>
      <c r="O116" s="95"/>
      <c r="P116" s="95"/>
      <c r="Q116" s="96" t="s">
        <v>40</v>
      </c>
      <c r="R116" s="104">
        <v>2</v>
      </c>
      <c r="S116" s="105">
        <v>4</v>
      </c>
      <c r="T116" s="106">
        <f aca="true" t="shared" si="35" ref="T116:T128">+R116*S116</f>
        <v>8</v>
      </c>
      <c r="U116" s="107" t="str">
        <f aca="true" t="shared" si="36" ref="U116:U128">IF(T116&lt;2,"O",IF(T116&lt;=4,"(B)",IF(T116&lt;=8,"(M)",IF(T116&lt;=20,"(A)","(MA)"))))</f>
        <v>(M)</v>
      </c>
      <c r="V116" s="95">
        <v>25</v>
      </c>
      <c r="W116" s="106">
        <f aca="true" t="shared" si="37" ref="W116:W128">+T116*V116</f>
        <v>200</v>
      </c>
      <c r="X116" s="108" t="str">
        <f aca="true" t="shared" si="38" ref="X116:X128">IF(W116&lt;20,"O",IF(W116&lt;=20,"IV",IF(W116&lt;=120,"III",IF(W116&lt;=500,"II","I"))))</f>
        <v>II</v>
      </c>
      <c r="Y116" s="109" t="str">
        <f aca="true" t="shared" si="39" ref="Y116:Y128">IF(X116="I","No aceptable",IF(X116="II","N0 Aceptable",IF(X116=0,"","Aceptable")))</f>
        <v>N0 Aceptable</v>
      </c>
      <c r="Z116" s="148">
        <v>2</v>
      </c>
      <c r="AA116" s="103" t="s">
        <v>39</v>
      </c>
      <c r="AB116" s="95" t="s">
        <v>39</v>
      </c>
      <c r="AC116" s="95" t="s">
        <v>295</v>
      </c>
      <c r="AD116" s="16" t="s">
        <v>39</v>
      </c>
      <c r="AE116" s="29" t="s">
        <v>39</v>
      </c>
    </row>
    <row r="117" spans="1:31" ht="138" customHeight="1">
      <c r="A117" s="355" t="s">
        <v>159</v>
      </c>
      <c r="B117" s="345" t="s">
        <v>161</v>
      </c>
      <c r="C117" s="345" t="s">
        <v>160</v>
      </c>
      <c r="D117" s="127" t="s">
        <v>1</v>
      </c>
      <c r="E117" s="127"/>
      <c r="F117" s="349" t="s">
        <v>31</v>
      </c>
      <c r="G117" s="307" t="s">
        <v>75</v>
      </c>
      <c r="H117" s="308"/>
      <c r="I117" s="112" t="s">
        <v>125</v>
      </c>
      <c r="J117" s="113" t="s">
        <v>126</v>
      </c>
      <c r="K117" s="114" t="s">
        <v>39</v>
      </c>
      <c r="L117" s="14" t="s">
        <v>39</v>
      </c>
      <c r="M117" s="27" t="s">
        <v>39</v>
      </c>
      <c r="N117" s="31"/>
      <c r="O117" s="14" t="s">
        <v>41</v>
      </c>
      <c r="P117" s="14"/>
      <c r="Q117" s="27"/>
      <c r="R117" s="36">
        <v>6</v>
      </c>
      <c r="S117" s="15">
        <v>3</v>
      </c>
      <c r="T117" s="68">
        <f t="shared" si="35"/>
        <v>18</v>
      </c>
      <c r="U117" s="69" t="str">
        <f t="shared" si="36"/>
        <v>(A)</v>
      </c>
      <c r="V117" s="14">
        <v>25</v>
      </c>
      <c r="W117" s="68">
        <f t="shared" si="37"/>
        <v>450</v>
      </c>
      <c r="X117" s="21" t="str">
        <f t="shared" si="38"/>
        <v>II</v>
      </c>
      <c r="Y117" s="37" t="str">
        <f t="shared" si="39"/>
        <v>N0 Aceptable</v>
      </c>
      <c r="Z117" s="70">
        <v>13</v>
      </c>
      <c r="AA117" s="31" t="s">
        <v>39</v>
      </c>
      <c r="AB117" s="14" t="s">
        <v>39</v>
      </c>
      <c r="AC117" s="14" t="s">
        <v>301</v>
      </c>
      <c r="AD117" s="14" t="s">
        <v>39</v>
      </c>
      <c r="AE117" s="27" t="s">
        <v>56</v>
      </c>
    </row>
    <row r="118" spans="1:31" ht="108">
      <c r="A118" s="356"/>
      <c r="B118" s="346"/>
      <c r="C118" s="346"/>
      <c r="D118" s="128"/>
      <c r="E118" s="128"/>
      <c r="F118" s="350"/>
      <c r="G118" s="221" t="s">
        <v>140</v>
      </c>
      <c r="H118" s="222"/>
      <c r="I118" s="60" t="s">
        <v>110</v>
      </c>
      <c r="J118" s="93" t="s">
        <v>111</v>
      </c>
      <c r="K118" s="24" t="s">
        <v>39</v>
      </c>
      <c r="L118" s="2" t="s">
        <v>39</v>
      </c>
      <c r="M118" s="28" t="s">
        <v>39</v>
      </c>
      <c r="N118" s="32"/>
      <c r="O118" s="2"/>
      <c r="P118" s="2" t="s">
        <v>38</v>
      </c>
      <c r="Q118" s="28"/>
      <c r="R118" s="38">
        <v>6</v>
      </c>
      <c r="S118" s="9">
        <v>4</v>
      </c>
      <c r="T118" s="8">
        <f t="shared" si="35"/>
        <v>24</v>
      </c>
      <c r="U118" s="19" t="str">
        <f t="shared" si="36"/>
        <v>(MA)</v>
      </c>
      <c r="V118" s="2">
        <v>10</v>
      </c>
      <c r="W118" s="8">
        <f t="shared" si="37"/>
        <v>240</v>
      </c>
      <c r="X118" s="22" t="str">
        <f t="shared" si="38"/>
        <v>II</v>
      </c>
      <c r="Y118" s="53" t="str">
        <f t="shared" si="39"/>
        <v>N0 Aceptable</v>
      </c>
      <c r="Z118" s="41">
        <v>13</v>
      </c>
      <c r="AA118" s="32" t="s">
        <v>39</v>
      </c>
      <c r="AB118" s="2" t="s">
        <v>39</v>
      </c>
      <c r="AC118" s="216" t="s">
        <v>319</v>
      </c>
      <c r="AD118" s="2" t="s">
        <v>39</v>
      </c>
      <c r="AE118" s="30" t="s">
        <v>39</v>
      </c>
    </row>
    <row r="119" spans="1:31" ht="108">
      <c r="A119" s="356"/>
      <c r="B119" s="346"/>
      <c r="C119" s="346"/>
      <c r="D119" s="128"/>
      <c r="E119" s="128"/>
      <c r="F119" s="350"/>
      <c r="G119" s="230" t="s">
        <v>80</v>
      </c>
      <c r="H119" s="231"/>
      <c r="I119" s="89" t="s">
        <v>82</v>
      </c>
      <c r="J119" s="88" t="s">
        <v>81</v>
      </c>
      <c r="K119" s="90" t="s">
        <v>39</v>
      </c>
      <c r="L119" s="11" t="s">
        <v>39</v>
      </c>
      <c r="M119" s="30" t="s">
        <v>83</v>
      </c>
      <c r="N119" s="34"/>
      <c r="O119" s="11"/>
      <c r="P119" s="11" t="s">
        <v>38</v>
      </c>
      <c r="Q119" s="30"/>
      <c r="R119" s="40">
        <v>2</v>
      </c>
      <c r="S119" s="12">
        <v>3</v>
      </c>
      <c r="T119" s="13">
        <f t="shared" si="35"/>
        <v>6</v>
      </c>
      <c r="U119" s="54" t="str">
        <f t="shared" si="36"/>
        <v>(M)</v>
      </c>
      <c r="V119" s="11">
        <v>25</v>
      </c>
      <c r="W119" s="13">
        <f t="shared" si="37"/>
        <v>150</v>
      </c>
      <c r="X119" s="55" t="str">
        <f t="shared" si="38"/>
        <v>II</v>
      </c>
      <c r="Y119" s="91" t="str">
        <f t="shared" si="39"/>
        <v>N0 Aceptable</v>
      </c>
      <c r="Z119" s="88">
        <v>13</v>
      </c>
      <c r="AA119" s="34" t="s">
        <v>39</v>
      </c>
      <c r="AB119" s="11" t="s">
        <v>39</v>
      </c>
      <c r="AC119" s="11" t="s">
        <v>84</v>
      </c>
      <c r="AD119" s="11" t="s">
        <v>85</v>
      </c>
      <c r="AE119" s="28" t="s">
        <v>39</v>
      </c>
    </row>
    <row r="120" spans="1:31" ht="96">
      <c r="A120" s="356"/>
      <c r="B120" s="346"/>
      <c r="C120" s="346"/>
      <c r="D120" s="128"/>
      <c r="E120" s="128"/>
      <c r="F120" s="350"/>
      <c r="G120" s="282" t="s">
        <v>57</v>
      </c>
      <c r="H120" s="283"/>
      <c r="I120" s="89" t="s">
        <v>58</v>
      </c>
      <c r="J120" s="88" t="s">
        <v>61</v>
      </c>
      <c r="K120" s="90" t="s">
        <v>39</v>
      </c>
      <c r="L120" s="11" t="s">
        <v>63</v>
      </c>
      <c r="M120" s="30" t="s">
        <v>62</v>
      </c>
      <c r="N120" s="34"/>
      <c r="O120" s="11"/>
      <c r="P120" s="11"/>
      <c r="Q120" s="30" t="s">
        <v>40</v>
      </c>
      <c r="R120" s="40">
        <v>2</v>
      </c>
      <c r="S120" s="12">
        <v>4</v>
      </c>
      <c r="T120" s="13">
        <f t="shared" si="35"/>
        <v>8</v>
      </c>
      <c r="U120" s="54" t="str">
        <f t="shared" si="36"/>
        <v>(M)</v>
      </c>
      <c r="V120" s="11">
        <v>25</v>
      </c>
      <c r="W120" s="13">
        <f t="shared" si="37"/>
        <v>200</v>
      </c>
      <c r="X120" s="55" t="str">
        <f t="shared" si="38"/>
        <v>II</v>
      </c>
      <c r="Y120" s="91" t="str">
        <f t="shared" si="39"/>
        <v>N0 Aceptable</v>
      </c>
      <c r="Z120" s="88">
        <v>13</v>
      </c>
      <c r="AA120" s="34" t="s">
        <v>39</v>
      </c>
      <c r="AB120" s="11" t="s">
        <v>39</v>
      </c>
      <c r="AC120" s="254" t="s">
        <v>302</v>
      </c>
      <c r="AD120" s="2" t="s">
        <v>39</v>
      </c>
      <c r="AE120" s="219" t="s">
        <v>39</v>
      </c>
    </row>
    <row r="121" spans="1:31" ht="136.5" customHeight="1">
      <c r="A121" s="356"/>
      <c r="B121" s="346"/>
      <c r="C121" s="346"/>
      <c r="D121" s="128"/>
      <c r="E121" s="128"/>
      <c r="F121" s="350"/>
      <c r="G121" s="240"/>
      <c r="H121" s="231"/>
      <c r="I121" s="89" t="s">
        <v>59</v>
      </c>
      <c r="J121" s="88" t="s">
        <v>60</v>
      </c>
      <c r="K121" s="90" t="s">
        <v>39</v>
      </c>
      <c r="L121" s="11" t="s">
        <v>39</v>
      </c>
      <c r="M121" s="30" t="s">
        <v>62</v>
      </c>
      <c r="N121" s="34"/>
      <c r="O121" s="11"/>
      <c r="P121" s="11"/>
      <c r="Q121" s="30" t="s">
        <v>40</v>
      </c>
      <c r="R121" s="40">
        <v>2</v>
      </c>
      <c r="S121" s="12">
        <v>3</v>
      </c>
      <c r="T121" s="13">
        <f t="shared" si="35"/>
        <v>6</v>
      </c>
      <c r="U121" s="54" t="str">
        <f t="shared" si="36"/>
        <v>(M)</v>
      </c>
      <c r="V121" s="11">
        <v>25</v>
      </c>
      <c r="W121" s="13">
        <f t="shared" si="37"/>
        <v>150</v>
      </c>
      <c r="X121" s="55" t="str">
        <f t="shared" si="38"/>
        <v>II</v>
      </c>
      <c r="Y121" s="91" t="str">
        <f t="shared" si="39"/>
        <v>N0 Aceptable</v>
      </c>
      <c r="Z121" s="88">
        <v>13</v>
      </c>
      <c r="AA121" s="34" t="s">
        <v>39</v>
      </c>
      <c r="AB121" s="11" t="s">
        <v>39</v>
      </c>
      <c r="AC121" s="255"/>
      <c r="AD121" s="2" t="s">
        <v>39</v>
      </c>
      <c r="AE121" s="220"/>
    </row>
    <row r="122" spans="1:31" ht="60">
      <c r="A122" s="356"/>
      <c r="B122" s="346"/>
      <c r="C122" s="346"/>
      <c r="D122" s="128"/>
      <c r="E122" s="128"/>
      <c r="F122" s="350"/>
      <c r="G122" s="311" t="s">
        <v>106</v>
      </c>
      <c r="H122" s="312"/>
      <c r="I122" s="52" t="s">
        <v>64</v>
      </c>
      <c r="J122" s="314" t="s">
        <v>118</v>
      </c>
      <c r="K122" s="316" t="s">
        <v>39</v>
      </c>
      <c r="L122" s="318" t="s">
        <v>39</v>
      </c>
      <c r="M122" s="219" t="s">
        <v>39</v>
      </c>
      <c r="N122" s="32"/>
      <c r="O122" s="2"/>
      <c r="P122" s="2" t="s">
        <v>38</v>
      </c>
      <c r="Q122" s="28"/>
      <c r="R122" s="38">
        <v>2</v>
      </c>
      <c r="S122" s="9">
        <v>3</v>
      </c>
      <c r="T122" s="8">
        <f t="shared" si="35"/>
        <v>6</v>
      </c>
      <c r="U122" s="19" t="str">
        <f t="shared" si="36"/>
        <v>(M)</v>
      </c>
      <c r="V122" s="2">
        <v>25</v>
      </c>
      <c r="W122" s="8">
        <f t="shared" si="37"/>
        <v>150</v>
      </c>
      <c r="X122" s="22" t="str">
        <f t="shared" si="38"/>
        <v>II</v>
      </c>
      <c r="Y122" s="53" t="str">
        <f t="shared" si="39"/>
        <v>N0 Aceptable</v>
      </c>
      <c r="Z122" s="41">
        <v>13</v>
      </c>
      <c r="AA122" s="32" t="s">
        <v>39</v>
      </c>
      <c r="AB122" s="2" t="s">
        <v>39</v>
      </c>
      <c r="AC122" s="318" t="s">
        <v>303</v>
      </c>
      <c r="AD122" s="98" t="s">
        <v>39</v>
      </c>
      <c r="AE122" s="28" t="s">
        <v>39</v>
      </c>
    </row>
    <row r="123" spans="1:31" ht="96">
      <c r="A123" s="356"/>
      <c r="B123" s="346"/>
      <c r="C123" s="346"/>
      <c r="D123" s="128"/>
      <c r="E123" s="128"/>
      <c r="F123" s="350"/>
      <c r="G123" s="322"/>
      <c r="H123" s="323"/>
      <c r="I123" s="60" t="s">
        <v>117</v>
      </c>
      <c r="J123" s="324"/>
      <c r="K123" s="325"/>
      <c r="L123" s="254"/>
      <c r="M123" s="326"/>
      <c r="N123" s="34"/>
      <c r="O123" s="11"/>
      <c r="P123" s="11" t="s">
        <v>38</v>
      </c>
      <c r="Q123" s="30"/>
      <c r="R123" s="38">
        <v>2</v>
      </c>
      <c r="S123" s="9">
        <v>3</v>
      </c>
      <c r="T123" s="8">
        <f t="shared" si="35"/>
        <v>6</v>
      </c>
      <c r="U123" s="19" t="str">
        <f t="shared" si="36"/>
        <v>(M)</v>
      </c>
      <c r="V123" s="2">
        <v>25</v>
      </c>
      <c r="W123" s="8">
        <f t="shared" si="37"/>
        <v>150</v>
      </c>
      <c r="X123" s="22" t="str">
        <f t="shared" si="38"/>
        <v>II</v>
      </c>
      <c r="Y123" s="53" t="str">
        <f t="shared" si="39"/>
        <v>N0 Aceptable</v>
      </c>
      <c r="Z123" s="42">
        <v>13</v>
      </c>
      <c r="AA123" s="34" t="s">
        <v>39</v>
      </c>
      <c r="AB123" s="11" t="s">
        <v>39</v>
      </c>
      <c r="AC123" s="254"/>
      <c r="AD123" s="100" t="s">
        <v>39</v>
      </c>
      <c r="AE123" s="30" t="s">
        <v>39</v>
      </c>
    </row>
    <row r="124" spans="1:31" ht="82.5" customHeight="1">
      <c r="A124" s="356"/>
      <c r="B124" s="346"/>
      <c r="C124" s="346"/>
      <c r="D124" s="128"/>
      <c r="E124" s="128"/>
      <c r="F124" s="350"/>
      <c r="G124" s="313"/>
      <c r="H124" s="226"/>
      <c r="I124" s="60" t="s">
        <v>105</v>
      </c>
      <c r="J124" s="315"/>
      <c r="K124" s="317"/>
      <c r="L124" s="255"/>
      <c r="M124" s="220"/>
      <c r="N124" s="34"/>
      <c r="O124" s="11"/>
      <c r="P124" s="11" t="s">
        <v>38</v>
      </c>
      <c r="Q124" s="30"/>
      <c r="R124" s="40">
        <v>2</v>
      </c>
      <c r="S124" s="12">
        <v>4</v>
      </c>
      <c r="T124" s="13">
        <f t="shared" si="35"/>
        <v>8</v>
      </c>
      <c r="U124" s="54" t="str">
        <f t="shared" si="36"/>
        <v>(M)</v>
      </c>
      <c r="V124" s="11">
        <v>25</v>
      </c>
      <c r="W124" s="13">
        <f t="shared" si="37"/>
        <v>200</v>
      </c>
      <c r="X124" s="55" t="str">
        <f t="shared" si="38"/>
        <v>II</v>
      </c>
      <c r="Y124" s="91" t="str">
        <f t="shared" si="39"/>
        <v>N0 Aceptable</v>
      </c>
      <c r="Z124" s="42">
        <v>13</v>
      </c>
      <c r="AA124" s="34" t="s">
        <v>107</v>
      </c>
      <c r="AB124" s="11" t="s">
        <v>39</v>
      </c>
      <c r="AC124" s="255"/>
      <c r="AD124" s="11" t="s">
        <v>39</v>
      </c>
      <c r="AE124" s="30" t="s">
        <v>39</v>
      </c>
    </row>
    <row r="125" spans="1:31" ht="36">
      <c r="A125" s="356"/>
      <c r="B125" s="346"/>
      <c r="C125" s="346"/>
      <c r="D125" s="128"/>
      <c r="E125" s="128"/>
      <c r="F125" s="350"/>
      <c r="G125" s="311" t="s">
        <v>113</v>
      </c>
      <c r="H125" s="312"/>
      <c r="I125" s="60" t="s">
        <v>141</v>
      </c>
      <c r="J125" s="51" t="s">
        <v>142</v>
      </c>
      <c r="K125" s="26" t="s">
        <v>39</v>
      </c>
      <c r="L125" s="11" t="s">
        <v>39</v>
      </c>
      <c r="M125" s="30" t="s">
        <v>39</v>
      </c>
      <c r="N125" s="34"/>
      <c r="O125" s="11"/>
      <c r="P125" s="11" t="s">
        <v>38</v>
      </c>
      <c r="Q125" s="30"/>
      <c r="R125" s="40">
        <v>2</v>
      </c>
      <c r="S125" s="12">
        <v>3</v>
      </c>
      <c r="T125" s="13">
        <f t="shared" si="35"/>
        <v>6</v>
      </c>
      <c r="U125" s="54" t="str">
        <f t="shared" si="36"/>
        <v>(M)</v>
      </c>
      <c r="V125" s="11">
        <v>25</v>
      </c>
      <c r="W125" s="13">
        <f t="shared" si="37"/>
        <v>150</v>
      </c>
      <c r="X125" s="55" t="str">
        <f t="shared" si="38"/>
        <v>II</v>
      </c>
      <c r="Y125" s="91" t="str">
        <f t="shared" si="39"/>
        <v>N0 Aceptable</v>
      </c>
      <c r="Z125" s="88">
        <v>13</v>
      </c>
      <c r="AA125" s="34" t="s">
        <v>39</v>
      </c>
      <c r="AB125" s="11" t="s">
        <v>39</v>
      </c>
      <c r="AC125" s="11" t="s">
        <v>304</v>
      </c>
      <c r="AD125" s="11" t="s">
        <v>39</v>
      </c>
      <c r="AE125" s="30" t="s">
        <v>39</v>
      </c>
    </row>
    <row r="126" spans="1:31" ht="54" customHeight="1">
      <c r="A126" s="360"/>
      <c r="B126" s="347"/>
      <c r="C126" s="347"/>
      <c r="D126" s="129"/>
      <c r="E126" s="129"/>
      <c r="F126" s="351"/>
      <c r="G126" s="313"/>
      <c r="H126" s="226"/>
      <c r="I126" s="116" t="s">
        <v>114</v>
      </c>
      <c r="J126" s="51"/>
      <c r="K126" s="118" t="s">
        <v>39</v>
      </c>
      <c r="L126" s="94" t="s">
        <v>39</v>
      </c>
      <c r="M126" s="111" t="s">
        <v>39</v>
      </c>
      <c r="N126" s="119"/>
      <c r="O126" s="94"/>
      <c r="P126" s="94" t="s">
        <v>38</v>
      </c>
      <c r="Q126" s="111"/>
      <c r="R126" s="40">
        <v>2</v>
      </c>
      <c r="S126" s="12">
        <v>3</v>
      </c>
      <c r="T126" s="13">
        <f t="shared" si="35"/>
        <v>6</v>
      </c>
      <c r="U126" s="54" t="str">
        <f t="shared" si="36"/>
        <v>(M)</v>
      </c>
      <c r="V126" s="11">
        <v>10</v>
      </c>
      <c r="W126" s="13">
        <f t="shared" si="37"/>
        <v>60</v>
      </c>
      <c r="X126" s="55" t="str">
        <f t="shared" si="38"/>
        <v>III</v>
      </c>
      <c r="Y126" s="91" t="str">
        <f t="shared" si="39"/>
        <v>Aceptable</v>
      </c>
      <c r="Z126" s="88">
        <v>13</v>
      </c>
      <c r="AA126" s="119" t="s">
        <v>39</v>
      </c>
      <c r="AB126" s="94" t="s">
        <v>39</v>
      </c>
      <c r="AC126" s="94" t="s">
        <v>116</v>
      </c>
      <c r="AD126" s="94" t="s">
        <v>39</v>
      </c>
      <c r="AE126" s="111" t="s">
        <v>39</v>
      </c>
    </row>
    <row r="127" spans="1:31" ht="141.75" customHeight="1" thickBot="1">
      <c r="A127" s="357"/>
      <c r="B127" s="348"/>
      <c r="C127" s="348"/>
      <c r="D127" s="130"/>
      <c r="E127" s="130"/>
      <c r="F127" s="352"/>
      <c r="G127" s="223" t="s">
        <v>87</v>
      </c>
      <c r="H127" s="224"/>
      <c r="I127" s="78" t="s">
        <v>86</v>
      </c>
      <c r="J127" s="87" t="s">
        <v>88</v>
      </c>
      <c r="K127" s="25" t="s">
        <v>89</v>
      </c>
      <c r="L127" s="16" t="s">
        <v>39</v>
      </c>
      <c r="M127" s="29" t="s">
        <v>62</v>
      </c>
      <c r="N127" s="33"/>
      <c r="O127" s="16" t="s">
        <v>41</v>
      </c>
      <c r="P127" s="16"/>
      <c r="Q127" s="29"/>
      <c r="R127" s="39">
        <v>2</v>
      </c>
      <c r="S127" s="17">
        <v>4</v>
      </c>
      <c r="T127" s="18">
        <f t="shared" si="35"/>
        <v>8</v>
      </c>
      <c r="U127" s="20" t="str">
        <f t="shared" si="36"/>
        <v>(M)</v>
      </c>
      <c r="V127" s="16">
        <v>25</v>
      </c>
      <c r="W127" s="18">
        <f t="shared" si="37"/>
        <v>200</v>
      </c>
      <c r="X127" s="23" t="str">
        <f t="shared" si="38"/>
        <v>II</v>
      </c>
      <c r="Y127" s="56" t="str">
        <f t="shared" si="39"/>
        <v>N0 Aceptable</v>
      </c>
      <c r="Z127" s="92">
        <v>13</v>
      </c>
      <c r="AA127" s="33" t="s">
        <v>90</v>
      </c>
      <c r="AB127" s="16" t="s">
        <v>39</v>
      </c>
      <c r="AC127" s="16" t="s">
        <v>305</v>
      </c>
      <c r="AD127" s="16" t="s">
        <v>39</v>
      </c>
      <c r="AE127" s="29" t="s">
        <v>39</v>
      </c>
    </row>
    <row r="128" spans="1:31" ht="195" customHeight="1" thickBot="1">
      <c r="A128" s="150" t="s">
        <v>153</v>
      </c>
      <c r="B128" s="151" t="s">
        <v>147</v>
      </c>
      <c r="C128" s="151" t="s">
        <v>162</v>
      </c>
      <c r="D128" s="152" t="s">
        <v>1</v>
      </c>
      <c r="E128" s="152"/>
      <c r="F128" s="153" t="s">
        <v>31</v>
      </c>
      <c r="G128" s="364" t="s">
        <v>163</v>
      </c>
      <c r="H128" s="365"/>
      <c r="I128" s="154" t="s">
        <v>164</v>
      </c>
      <c r="J128" s="155" t="s">
        <v>165</v>
      </c>
      <c r="K128" s="156" t="s">
        <v>39</v>
      </c>
      <c r="L128" s="157" t="s">
        <v>167</v>
      </c>
      <c r="M128" s="158" t="s">
        <v>168</v>
      </c>
      <c r="N128" s="159"/>
      <c r="O128" s="157"/>
      <c r="P128" s="157" t="s">
        <v>38</v>
      </c>
      <c r="Q128" s="158"/>
      <c r="R128" s="160">
        <v>2</v>
      </c>
      <c r="S128" s="161">
        <v>2</v>
      </c>
      <c r="T128" s="162">
        <f t="shared" si="35"/>
        <v>4</v>
      </c>
      <c r="U128" s="163" t="str">
        <f t="shared" si="36"/>
        <v>(B)</v>
      </c>
      <c r="V128" s="157">
        <v>25</v>
      </c>
      <c r="W128" s="162">
        <f t="shared" si="37"/>
        <v>100</v>
      </c>
      <c r="X128" s="164" t="str">
        <f t="shared" si="38"/>
        <v>III</v>
      </c>
      <c r="Y128" s="165" t="str">
        <f t="shared" si="39"/>
        <v>Aceptable</v>
      </c>
      <c r="Z128" s="155">
        <v>2</v>
      </c>
      <c r="AA128" s="159" t="s">
        <v>39</v>
      </c>
      <c r="AB128" s="157" t="s">
        <v>39</v>
      </c>
      <c r="AC128" s="157" t="s">
        <v>166</v>
      </c>
      <c r="AD128" s="157" t="s">
        <v>39</v>
      </c>
      <c r="AE128" s="158" t="s">
        <v>39</v>
      </c>
    </row>
    <row r="129" spans="1:31" ht="153.75" customHeight="1">
      <c r="A129" s="355" t="s">
        <v>169</v>
      </c>
      <c r="B129" s="345" t="s">
        <v>128</v>
      </c>
      <c r="C129" s="345" t="s">
        <v>170</v>
      </c>
      <c r="D129" s="127" t="s">
        <v>1</v>
      </c>
      <c r="E129" s="127"/>
      <c r="F129" s="349" t="s">
        <v>31</v>
      </c>
      <c r="G129" s="307" t="s">
        <v>75</v>
      </c>
      <c r="H129" s="308"/>
      <c r="I129" s="112" t="s">
        <v>125</v>
      </c>
      <c r="J129" s="113" t="s">
        <v>126</v>
      </c>
      <c r="K129" s="114" t="s">
        <v>39</v>
      </c>
      <c r="L129" s="14" t="s">
        <v>39</v>
      </c>
      <c r="M129" s="27" t="s">
        <v>39</v>
      </c>
      <c r="N129" s="31"/>
      <c r="O129" s="14" t="s">
        <v>41</v>
      </c>
      <c r="P129" s="14"/>
      <c r="Q129" s="27"/>
      <c r="R129" s="36">
        <v>6</v>
      </c>
      <c r="S129" s="15">
        <v>3</v>
      </c>
      <c r="T129" s="68">
        <f aca="true" t="shared" si="40" ref="T129:T138">+R129*S129</f>
        <v>18</v>
      </c>
      <c r="U129" s="69" t="str">
        <f aca="true" t="shared" si="41" ref="U129:U138">IF(T129&lt;2,"O",IF(T129&lt;=4,"(B)",IF(T129&lt;=8,"(M)",IF(T129&lt;=20,"(A)","(MA)"))))</f>
        <v>(A)</v>
      </c>
      <c r="V129" s="14">
        <v>25</v>
      </c>
      <c r="W129" s="68">
        <f aca="true" t="shared" si="42" ref="W129:W138">+T129*V129</f>
        <v>450</v>
      </c>
      <c r="X129" s="21" t="str">
        <f aca="true" t="shared" si="43" ref="X129:X138">IF(W129&lt;20,"O",IF(W129&lt;=20,"IV",IF(W129&lt;=120,"III",IF(W129&lt;=500,"II","I"))))</f>
        <v>II</v>
      </c>
      <c r="Y129" s="37" t="str">
        <f aca="true" t="shared" si="44" ref="Y129:Y138">IF(X129="I","No aceptable",IF(X129="II","N0 Aceptable",IF(X129=0,"","Aceptable")))</f>
        <v>N0 Aceptable</v>
      </c>
      <c r="Z129" s="70">
        <v>4</v>
      </c>
      <c r="AA129" s="31" t="s">
        <v>39</v>
      </c>
      <c r="AB129" s="14" t="s">
        <v>39</v>
      </c>
      <c r="AC129" s="14" t="s">
        <v>306</v>
      </c>
      <c r="AD129" s="115" t="s">
        <v>39</v>
      </c>
      <c r="AE129" s="27" t="s">
        <v>56</v>
      </c>
    </row>
    <row r="130" spans="1:31" ht="105.75" customHeight="1">
      <c r="A130" s="356"/>
      <c r="B130" s="346"/>
      <c r="C130" s="346"/>
      <c r="D130" s="128"/>
      <c r="E130" s="128"/>
      <c r="F130" s="350"/>
      <c r="G130" s="221" t="s">
        <v>140</v>
      </c>
      <c r="H130" s="222"/>
      <c r="I130" s="60" t="s">
        <v>110</v>
      </c>
      <c r="J130" s="93" t="s">
        <v>111</v>
      </c>
      <c r="K130" s="24" t="s">
        <v>39</v>
      </c>
      <c r="L130" s="2" t="s">
        <v>39</v>
      </c>
      <c r="M130" s="28" t="s">
        <v>39</v>
      </c>
      <c r="N130" s="32"/>
      <c r="O130" s="2"/>
      <c r="P130" s="2" t="s">
        <v>38</v>
      </c>
      <c r="Q130" s="28"/>
      <c r="R130" s="38">
        <v>6</v>
      </c>
      <c r="S130" s="9">
        <v>4</v>
      </c>
      <c r="T130" s="8">
        <f t="shared" si="40"/>
        <v>24</v>
      </c>
      <c r="U130" s="19" t="str">
        <f t="shared" si="41"/>
        <v>(MA)</v>
      </c>
      <c r="V130" s="2">
        <v>10</v>
      </c>
      <c r="W130" s="8">
        <f t="shared" si="42"/>
        <v>240</v>
      </c>
      <c r="X130" s="22" t="str">
        <f t="shared" si="43"/>
        <v>II</v>
      </c>
      <c r="Y130" s="53" t="str">
        <f t="shared" si="44"/>
        <v>N0 Aceptable</v>
      </c>
      <c r="Z130" s="41">
        <v>4</v>
      </c>
      <c r="AA130" s="32" t="s">
        <v>39</v>
      </c>
      <c r="AB130" s="2" t="s">
        <v>39</v>
      </c>
      <c r="AC130" s="216" t="s">
        <v>323</v>
      </c>
      <c r="AD130" s="2" t="s">
        <v>39</v>
      </c>
      <c r="AE130" s="30" t="s">
        <v>39</v>
      </c>
    </row>
    <row r="131" spans="1:31" ht="91.5" customHeight="1">
      <c r="A131" s="356"/>
      <c r="B131" s="346"/>
      <c r="C131" s="346"/>
      <c r="D131" s="128"/>
      <c r="E131" s="128"/>
      <c r="F131" s="350"/>
      <c r="G131" s="230" t="s">
        <v>80</v>
      </c>
      <c r="H131" s="231"/>
      <c r="I131" s="89" t="s">
        <v>171</v>
      </c>
      <c r="J131" s="88" t="s">
        <v>81</v>
      </c>
      <c r="K131" s="90" t="s">
        <v>39</v>
      </c>
      <c r="L131" s="11" t="s">
        <v>39</v>
      </c>
      <c r="M131" s="30" t="s">
        <v>83</v>
      </c>
      <c r="N131" s="34"/>
      <c r="O131" s="11"/>
      <c r="P131" s="11" t="s">
        <v>38</v>
      </c>
      <c r="Q131" s="30"/>
      <c r="R131" s="40">
        <v>2</v>
      </c>
      <c r="S131" s="12">
        <v>4</v>
      </c>
      <c r="T131" s="13">
        <f t="shared" si="40"/>
        <v>8</v>
      </c>
      <c r="U131" s="54" t="str">
        <f t="shared" si="41"/>
        <v>(M)</v>
      </c>
      <c r="V131" s="11">
        <v>25</v>
      </c>
      <c r="W131" s="13">
        <f t="shared" si="42"/>
        <v>200</v>
      </c>
      <c r="X131" s="55" t="str">
        <f t="shared" si="43"/>
        <v>II</v>
      </c>
      <c r="Y131" s="91" t="str">
        <f t="shared" si="44"/>
        <v>N0 Aceptable</v>
      </c>
      <c r="Z131" s="88">
        <v>4</v>
      </c>
      <c r="AA131" s="34" t="s">
        <v>39</v>
      </c>
      <c r="AB131" s="11" t="s">
        <v>39</v>
      </c>
      <c r="AC131" s="11" t="s">
        <v>172</v>
      </c>
      <c r="AD131" s="11" t="s">
        <v>85</v>
      </c>
      <c r="AE131" s="28" t="s">
        <v>39</v>
      </c>
    </row>
    <row r="132" spans="1:31" ht="96">
      <c r="A132" s="356"/>
      <c r="B132" s="346"/>
      <c r="C132" s="346"/>
      <c r="D132" s="128"/>
      <c r="E132" s="128"/>
      <c r="F132" s="350"/>
      <c r="G132" s="282" t="s">
        <v>57</v>
      </c>
      <c r="H132" s="283"/>
      <c r="I132" s="89" t="s">
        <v>58</v>
      </c>
      <c r="J132" s="88" t="s">
        <v>61</v>
      </c>
      <c r="K132" s="90" t="s">
        <v>39</v>
      </c>
      <c r="L132" s="11" t="s">
        <v>63</v>
      </c>
      <c r="M132" s="30" t="s">
        <v>62</v>
      </c>
      <c r="N132" s="34"/>
      <c r="O132" s="11"/>
      <c r="P132" s="11"/>
      <c r="Q132" s="30" t="s">
        <v>40</v>
      </c>
      <c r="R132" s="40">
        <v>2</v>
      </c>
      <c r="S132" s="12">
        <v>4</v>
      </c>
      <c r="T132" s="13">
        <f t="shared" si="40"/>
        <v>8</v>
      </c>
      <c r="U132" s="54" t="str">
        <f t="shared" si="41"/>
        <v>(M)</v>
      </c>
      <c r="V132" s="11">
        <v>25</v>
      </c>
      <c r="W132" s="13">
        <f t="shared" si="42"/>
        <v>200</v>
      </c>
      <c r="X132" s="55" t="str">
        <f t="shared" si="43"/>
        <v>II</v>
      </c>
      <c r="Y132" s="91" t="str">
        <f t="shared" si="44"/>
        <v>N0 Aceptable</v>
      </c>
      <c r="Z132" s="88">
        <v>4</v>
      </c>
      <c r="AA132" s="34" t="s">
        <v>39</v>
      </c>
      <c r="AB132" s="11" t="s">
        <v>39</v>
      </c>
      <c r="AC132" s="254" t="s">
        <v>318</v>
      </c>
      <c r="AD132" s="2" t="s">
        <v>39</v>
      </c>
      <c r="AE132" s="219" t="s">
        <v>39</v>
      </c>
    </row>
    <row r="133" spans="1:31" ht="141" customHeight="1">
      <c r="A133" s="356"/>
      <c r="B133" s="346"/>
      <c r="C133" s="346"/>
      <c r="D133" s="128"/>
      <c r="E133" s="128"/>
      <c r="F133" s="350"/>
      <c r="G133" s="240"/>
      <c r="H133" s="231"/>
      <c r="I133" s="89" t="s">
        <v>59</v>
      </c>
      <c r="J133" s="88" t="s">
        <v>60</v>
      </c>
      <c r="K133" s="90" t="s">
        <v>39</v>
      </c>
      <c r="L133" s="11" t="s">
        <v>39</v>
      </c>
      <c r="M133" s="30" t="s">
        <v>62</v>
      </c>
      <c r="N133" s="34"/>
      <c r="O133" s="11"/>
      <c r="P133" s="11"/>
      <c r="Q133" s="30" t="s">
        <v>40</v>
      </c>
      <c r="R133" s="40">
        <v>2</v>
      </c>
      <c r="S133" s="12">
        <v>3</v>
      </c>
      <c r="T133" s="13">
        <f t="shared" si="40"/>
        <v>6</v>
      </c>
      <c r="U133" s="54" t="str">
        <f t="shared" si="41"/>
        <v>(M)</v>
      </c>
      <c r="V133" s="11">
        <v>25</v>
      </c>
      <c r="W133" s="13">
        <f t="shared" si="42"/>
        <v>150</v>
      </c>
      <c r="X133" s="55" t="str">
        <f t="shared" si="43"/>
        <v>II</v>
      </c>
      <c r="Y133" s="91" t="str">
        <f t="shared" si="44"/>
        <v>N0 Aceptable</v>
      </c>
      <c r="Z133" s="88">
        <v>4</v>
      </c>
      <c r="AA133" s="34" t="s">
        <v>39</v>
      </c>
      <c r="AB133" s="11" t="s">
        <v>39</v>
      </c>
      <c r="AC133" s="255"/>
      <c r="AD133" s="2" t="s">
        <v>39</v>
      </c>
      <c r="AE133" s="220"/>
    </row>
    <row r="134" spans="1:31" ht="75" customHeight="1">
      <c r="A134" s="356"/>
      <c r="B134" s="346"/>
      <c r="C134" s="346"/>
      <c r="D134" s="128"/>
      <c r="E134" s="128"/>
      <c r="F134" s="350"/>
      <c r="G134" s="311" t="s">
        <v>106</v>
      </c>
      <c r="H134" s="312"/>
      <c r="I134" s="52" t="s">
        <v>64</v>
      </c>
      <c r="J134" s="314" t="s">
        <v>118</v>
      </c>
      <c r="K134" s="316" t="s">
        <v>39</v>
      </c>
      <c r="L134" s="318" t="s">
        <v>39</v>
      </c>
      <c r="M134" s="219" t="s">
        <v>39</v>
      </c>
      <c r="N134" s="32"/>
      <c r="O134" s="2"/>
      <c r="P134" s="2" t="s">
        <v>38</v>
      </c>
      <c r="Q134" s="28"/>
      <c r="R134" s="38">
        <v>2</v>
      </c>
      <c r="S134" s="9">
        <v>3</v>
      </c>
      <c r="T134" s="8">
        <f t="shared" si="40"/>
        <v>6</v>
      </c>
      <c r="U134" s="19" t="str">
        <f t="shared" si="41"/>
        <v>(M)</v>
      </c>
      <c r="V134" s="2">
        <v>25</v>
      </c>
      <c r="W134" s="8">
        <f t="shared" si="42"/>
        <v>150</v>
      </c>
      <c r="X134" s="22" t="str">
        <f t="shared" si="43"/>
        <v>II</v>
      </c>
      <c r="Y134" s="53" t="str">
        <f t="shared" si="44"/>
        <v>N0 Aceptable</v>
      </c>
      <c r="Z134" s="41">
        <v>4</v>
      </c>
      <c r="AA134" s="32" t="s">
        <v>39</v>
      </c>
      <c r="AB134" s="2" t="s">
        <v>39</v>
      </c>
      <c r="AC134" s="318" t="s">
        <v>307</v>
      </c>
      <c r="AD134" s="98" t="s">
        <v>39</v>
      </c>
      <c r="AE134" s="28" t="s">
        <v>39</v>
      </c>
    </row>
    <row r="135" spans="1:31" ht="99.75" customHeight="1">
      <c r="A135" s="356"/>
      <c r="B135" s="346"/>
      <c r="C135" s="346"/>
      <c r="D135" s="128"/>
      <c r="E135" s="128"/>
      <c r="F135" s="350"/>
      <c r="G135" s="313"/>
      <c r="H135" s="226"/>
      <c r="I135" s="60" t="s">
        <v>117</v>
      </c>
      <c r="J135" s="315"/>
      <c r="K135" s="317"/>
      <c r="L135" s="255"/>
      <c r="M135" s="220"/>
      <c r="N135" s="34"/>
      <c r="O135" s="11"/>
      <c r="P135" s="11" t="s">
        <v>38</v>
      </c>
      <c r="Q135" s="30"/>
      <c r="R135" s="38">
        <v>2</v>
      </c>
      <c r="S135" s="9">
        <v>3</v>
      </c>
      <c r="T135" s="8">
        <f t="shared" si="40"/>
        <v>6</v>
      </c>
      <c r="U135" s="19" t="str">
        <f t="shared" si="41"/>
        <v>(M)</v>
      </c>
      <c r="V135" s="2">
        <v>25</v>
      </c>
      <c r="W135" s="8">
        <f t="shared" si="42"/>
        <v>150</v>
      </c>
      <c r="X135" s="22" t="str">
        <f t="shared" si="43"/>
        <v>II</v>
      </c>
      <c r="Y135" s="53" t="str">
        <f t="shared" si="44"/>
        <v>N0 Aceptable</v>
      </c>
      <c r="Z135" s="42">
        <v>4</v>
      </c>
      <c r="AA135" s="34" t="s">
        <v>39</v>
      </c>
      <c r="AB135" s="11" t="s">
        <v>39</v>
      </c>
      <c r="AC135" s="255"/>
      <c r="AD135" s="100" t="s">
        <v>39</v>
      </c>
      <c r="AE135" s="30" t="s">
        <v>39</v>
      </c>
    </row>
    <row r="136" spans="1:31" ht="84.75" customHeight="1">
      <c r="A136" s="356"/>
      <c r="B136" s="346"/>
      <c r="C136" s="346"/>
      <c r="D136" s="128"/>
      <c r="E136" s="128"/>
      <c r="F136" s="350"/>
      <c r="G136" s="322" t="s">
        <v>113</v>
      </c>
      <c r="H136" s="323"/>
      <c r="I136" s="60" t="s">
        <v>141</v>
      </c>
      <c r="J136" s="51" t="s">
        <v>142</v>
      </c>
      <c r="K136" s="26" t="s">
        <v>39</v>
      </c>
      <c r="L136" s="11" t="s">
        <v>39</v>
      </c>
      <c r="M136" s="30" t="s">
        <v>39</v>
      </c>
      <c r="N136" s="34"/>
      <c r="O136" s="11"/>
      <c r="P136" s="11" t="s">
        <v>38</v>
      </c>
      <c r="Q136" s="30"/>
      <c r="R136" s="40">
        <v>2</v>
      </c>
      <c r="S136" s="12">
        <v>3</v>
      </c>
      <c r="T136" s="13">
        <f t="shared" si="40"/>
        <v>6</v>
      </c>
      <c r="U136" s="54" t="str">
        <f t="shared" si="41"/>
        <v>(M)</v>
      </c>
      <c r="V136" s="11">
        <v>25</v>
      </c>
      <c r="W136" s="13">
        <f t="shared" si="42"/>
        <v>150</v>
      </c>
      <c r="X136" s="55" t="str">
        <f t="shared" si="43"/>
        <v>II</v>
      </c>
      <c r="Y136" s="91" t="str">
        <f t="shared" si="44"/>
        <v>N0 Aceptable</v>
      </c>
      <c r="Z136" s="88">
        <v>4</v>
      </c>
      <c r="AA136" s="34" t="s">
        <v>39</v>
      </c>
      <c r="AB136" s="11" t="s">
        <v>39</v>
      </c>
      <c r="AC136" s="11" t="s">
        <v>317</v>
      </c>
      <c r="AD136" s="11" t="s">
        <v>39</v>
      </c>
      <c r="AE136" s="30" t="s">
        <v>39</v>
      </c>
    </row>
    <row r="137" spans="1:31" ht="74.25" customHeight="1" thickBot="1">
      <c r="A137" s="357"/>
      <c r="B137" s="348"/>
      <c r="C137" s="348"/>
      <c r="D137" s="143"/>
      <c r="E137" s="143"/>
      <c r="F137" s="352"/>
      <c r="G137" s="335"/>
      <c r="H137" s="336"/>
      <c r="I137" s="101" t="s">
        <v>114</v>
      </c>
      <c r="J137" s="110"/>
      <c r="K137" s="102" t="s">
        <v>39</v>
      </c>
      <c r="L137" s="95" t="s">
        <v>39</v>
      </c>
      <c r="M137" s="96" t="s">
        <v>39</v>
      </c>
      <c r="N137" s="103"/>
      <c r="O137" s="95"/>
      <c r="P137" s="95" t="s">
        <v>38</v>
      </c>
      <c r="Q137" s="96"/>
      <c r="R137" s="104">
        <v>2</v>
      </c>
      <c r="S137" s="105">
        <v>3</v>
      </c>
      <c r="T137" s="106">
        <f t="shared" si="40"/>
        <v>6</v>
      </c>
      <c r="U137" s="107" t="str">
        <f t="shared" si="41"/>
        <v>(M)</v>
      </c>
      <c r="V137" s="95">
        <v>10</v>
      </c>
      <c r="W137" s="106">
        <f t="shared" si="42"/>
        <v>60</v>
      </c>
      <c r="X137" s="108" t="str">
        <f t="shared" si="43"/>
        <v>III</v>
      </c>
      <c r="Y137" s="109" t="str">
        <f t="shared" si="44"/>
        <v>Aceptable</v>
      </c>
      <c r="Z137" s="148">
        <v>4</v>
      </c>
      <c r="AA137" s="103" t="s">
        <v>39</v>
      </c>
      <c r="AB137" s="95" t="s">
        <v>39</v>
      </c>
      <c r="AC137" s="95" t="s">
        <v>116</v>
      </c>
      <c r="AD137" s="95" t="s">
        <v>39</v>
      </c>
      <c r="AE137" s="96" t="s">
        <v>39</v>
      </c>
    </row>
    <row r="138" spans="1:31" ht="186" customHeight="1" thickBot="1">
      <c r="A138" s="150" t="s">
        <v>173</v>
      </c>
      <c r="B138" s="151" t="s">
        <v>174</v>
      </c>
      <c r="C138" s="151" t="s">
        <v>175</v>
      </c>
      <c r="D138" s="152" t="s">
        <v>1</v>
      </c>
      <c r="E138" s="152"/>
      <c r="F138" s="153" t="s">
        <v>31</v>
      </c>
      <c r="G138" s="364" t="s">
        <v>176</v>
      </c>
      <c r="H138" s="365"/>
      <c r="I138" s="154" t="s">
        <v>177</v>
      </c>
      <c r="J138" s="155" t="s">
        <v>178</v>
      </c>
      <c r="K138" s="156" t="s">
        <v>39</v>
      </c>
      <c r="L138" s="157" t="s">
        <v>39</v>
      </c>
      <c r="M138" s="158" t="s">
        <v>39</v>
      </c>
      <c r="N138" s="159"/>
      <c r="O138" s="157"/>
      <c r="P138" s="157" t="s">
        <v>38</v>
      </c>
      <c r="Q138" s="158"/>
      <c r="R138" s="160">
        <v>2</v>
      </c>
      <c r="S138" s="161">
        <v>2</v>
      </c>
      <c r="T138" s="162">
        <f t="shared" si="40"/>
        <v>4</v>
      </c>
      <c r="U138" s="163" t="str">
        <f t="shared" si="41"/>
        <v>(B)</v>
      </c>
      <c r="V138" s="157">
        <v>25</v>
      </c>
      <c r="W138" s="162">
        <f t="shared" si="42"/>
        <v>100</v>
      </c>
      <c r="X138" s="164" t="str">
        <f t="shared" si="43"/>
        <v>III</v>
      </c>
      <c r="Y138" s="165" t="str">
        <f t="shared" si="44"/>
        <v>Aceptable</v>
      </c>
      <c r="Z138" s="155">
        <v>2</v>
      </c>
      <c r="AA138" s="159" t="s">
        <v>39</v>
      </c>
      <c r="AB138" s="157" t="s">
        <v>39</v>
      </c>
      <c r="AC138" s="157" t="s">
        <v>179</v>
      </c>
      <c r="AD138" s="157" t="s">
        <v>39</v>
      </c>
      <c r="AE138" s="158" t="s">
        <v>39</v>
      </c>
    </row>
    <row r="139" spans="1:31" ht="91.5" customHeight="1">
      <c r="A139" s="366" t="s">
        <v>180</v>
      </c>
      <c r="B139" s="368" t="s">
        <v>181</v>
      </c>
      <c r="C139" s="368" t="s">
        <v>208</v>
      </c>
      <c r="D139" s="166" t="s">
        <v>1</v>
      </c>
      <c r="E139" s="166"/>
      <c r="F139" s="370" t="s">
        <v>31</v>
      </c>
      <c r="G139" s="307" t="s">
        <v>75</v>
      </c>
      <c r="H139" s="308"/>
      <c r="I139" s="112" t="s">
        <v>199</v>
      </c>
      <c r="J139" s="113" t="s">
        <v>200</v>
      </c>
      <c r="K139" s="114" t="s">
        <v>39</v>
      </c>
      <c r="L139" s="14" t="s">
        <v>39</v>
      </c>
      <c r="M139" s="27" t="s">
        <v>39</v>
      </c>
      <c r="N139" s="31"/>
      <c r="O139" s="14" t="s">
        <v>41</v>
      </c>
      <c r="P139" s="14"/>
      <c r="Q139" s="27"/>
      <c r="R139" s="36">
        <v>6</v>
      </c>
      <c r="S139" s="15">
        <v>3</v>
      </c>
      <c r="T139" s="68">
        <f>+R139*S139</f>
        <v>18</v>
      </c>
      <c r="U139" s="69" t="str">
        <f>IF(T139&lt;2,"O",IF(T139&lt;=4,"(B)",IF(T139&lt;=8,"(M)",IF(T139&lt;=20,"(A)","(MA)"))))</f>
        <v>(A)</v>
      </c>
      <c r="V139" s="14">
        <v>25</v>
      </c>
      <c r="W139" s="68">
        <f>+T139*V139</f>
        <v>450</v>
      </c>
      <c r="X139" s="21" t="str">
        <f>IF(W139&lt;20,"O",IF(W139&lt;=20,"IV",IF(W139&lt;=120,"III",IF(W139&lt;=500,"II","I"))))</f>
        <v>II</v>
      </c>
      <c r="Y139" s="37" t="str">
        <f>IF(X139="I","No aceptable",IF(X139="II","N0 Aceptable",IF(X139=0,"","Aceptable")))</f>
        <v>N0 Aceptable</v>
      </c>
      <c r="Z139" s="70">
        <v>2</v>
      </c>
      <c r="AA139" s="31" t="s">
        <v>39</v>
      </c>
      <c r="AB139" s="14" t="s">
        <v>39</v>
      </c>
      <c r="AC139" s="14" t="s">
        <v>201</v>
      </c>
      <c r="AD139" s="115" t="s">
        <v>39</v>
      </c>
      <c r="AE139" s="27" t="s">
        <v>56</v>
      </c>
    </row>
    <row r="140" spans="1:31" ht="79.5" customHeight="1">
      <c r="A140" s="367"/>
      <c r="B140" s="369"/>
      <c r="C140" s="369"/>
      <c r="D140" s="167"/>
      <c r="E140" s="167"/>
      <c r="F140" s="371"/>
      <c r="G140" s="221" t="s">
        <v>182</v>
      </c>
      <c r="H140" s="222"/>
      <c r="I140" s="60" t="s">
        <v>183</v>
      </c>
      <c r="J140" s="93" t="s">
        <v>184</v>
      </c>
      <c r="K140" s="24" t="s">
        <v>39</v>
      </c>
      <c r="L140" s="2" t="s">
        <v>39</v>
      </c>
      <c r="M140" s="28" t="s">
        <v>39</v>
      </c>
      <c r="N140" s="32"/>
      <c r="O140" s="2"/>
      <c r="P140" s="2" t="s">
        <v>38</v>
      </c>
      <c r="Q140" s="28"/>
      <c r="R140" s="38">
        <v>6</v>
      </c>
      <c r="S140" s="9">
        <v>4</v>
      </c>
      <c r="T140" s="8">
        <f>+R140*S140</f>
        <v>24</v>
      </c>
      <c r="U140" s="19" t="str">
        <f>IF(T140&lt;2,"O",IF(T140&lt;=4,"(B)",IF(T140&lt;=8,"(M)",IF(T140&lt;=20,"(A)","(MA)"))))</f>
        <v>(MA)</v>
      </c>
      <c r="V140" s="2">
        <v>10</v>
      </c>
      <c r="W140" s="8">
        <f>+T140*V140</f>
        <v>240</v>
      </c>
      <c r="X140" s="22" t="str">
        <f>IF(W140&lt;20,"O",IF(W140&lt;=20,"IV",IF(W140&lt;=120,"III",IF(W140&lt;=500,"II","I"))))</f>
        <v>II</v>
      </c>
      <c r="Y140" s="53" t="str">
        <f>IF(X140="I","No aceptable",IF(X140="II","N0 Aceptable",IF(X140=0,"","Aceptable")))</f>
        <v>N0 Aceptable</v>
      </c>
      <c r="Z140" s="41">
        <v>2</v>
      </c>
      <c r="AA140" s="32" t="s">
        <v>39</v>
      </c>
      <c r="AB140" s="2" t="s">
        <v>39</v>
      </c>
      <c r="AC140" s="2" t="s">
        <v>185</v>
      </c>
      <c r="AD140" s="2" t="s">
        <v>39</v>
      </c>
      <c r="AE140" s="30" t="s">
        <v>39</v>
      </c>
    </row>
    <row r="141" spans="1:31" ht="212.25" customHeight="1">
      <c r="A141" s="367"/>
      <c r="B141" s="369"/>
      <c r="C141" s="369"/>
      <c r="D141" s="167"/>
      <c r="E141" s="167"/>
      <c r="F141" s="371"/>
      <c r="G141" s="282" t="s">
        <v>57</v>
      </c>
      <c r="H141" s="283"/>
      <c r="I141" s="89" t="s">
        <v>186</v>
      </c>
      <c r="J141" s="88" t="s">
        <v>187</v>
      </c>
      <c r="K141" s="90" t="s">
        <v>39</v>
      </c>
      <c r="L141" s="11" t="s">
        <v>39</v>
      </c>
      <c r="M141" s="30" t="s">
        <v>62</v>
      </c>
      <c r="N141" s="34"/>
      <c r="O141" s="11"/>
      <c r="P141" s="11"/>
      <c r="Q141" s="30" t="s">
        <v>40</v>
      </c>
      <c r="R141" s="40">
        <v>2</v>
      </c>
      <c r="S141" s="12">
        <v>4</v>
      </c>
      <c r="T141" s="13">
        <f>+R141*S141</f>
        <v>8</v>
      </c>
      <c r="U141" s="54" t="str">
        <f>IF(T141&lt;2,"O",IF(T141&lt;=4,"(B)",IF(T141&lt;=8,"(M)",IF(T141&lt;=20,"(A)","(MA)"))))</f>
        <v>(M)</v>
      </c>
      <c r="V141" s="11">
        <v>25</v>
      </c>
      <c r="W141" s="13">
        <f>+T141*V141</f>
        <v>200</v>
      </c>
      <c r="X141" s="55" t="str">
        <f>IF(W141&lt;20,"O",IF(W141&lt;=20,"IV",IF(W141&lt;=120,"III",IF(W141&lt;=500,"II","I"))))</f>
        <v>II</v>
      </c>
      <c r="Y141" s="91" t="str">
        <f>IF(X141="I","No aceptable",IF(X141="II","N0 Aceptable",IF(X141=0,"","Aceptable")))</f>
        <v>N0 Aceptable</v>
      </c>
      <c r="Z141" s="88">
        <v>2</v>
      </c>
      <c r="AA141" s="34" t="s">
        <v>39</v>
      </c>
      <c r="AB141" s="11" t="s">
        <v>39</v>
      </c>
      <c r="AC141" s="218" t="s">
        <v>316</v>
      </c>
      <c r="AD141" s="2" t="s">
        <v>39</v>
      </c>
      <c r="AE141" s="126" t="s">
        <v>39</v>
      </c>
    </row>
    <row r="142" spans="1:31" ht="111" customHeight="1">
      <c r="A142" s="367"/>
      <c r="B142" s="369"/>
      <c r="C142" s="369"/>
      <c r="D142" s="167"/>
      <c r="E142" s="167"/>
      <c r="F142" s="371"/>
      <c r="G142" s="311" t="s">
        <v>198</v>
      </c>
      <c r="H142" s="312"/>
      <c r="I142" s="52" t="s">
        <v>202</v>
      </c>
      <c r="J142" s="314" t="s">
        <v>205</v>
      </c>
      <c r="K142" s="26" t="s">
        <v>206</v>
      </c>
      <c r="L142" s="11" t="s">
        <v>191</v>
      </c>
      <c r="M142" s="30" t="s">
        <v>190</v>
      </c>
      <c r="N142" s="32"/>
      <c r="O142" s="2"/>
      <c r="P142" s="2" t="s">
        <v>38</v>
      </c>
      <c r="Q142" s="28"/>
      <c r="R142" s="38">
        <v>2</v>
      </c>
      <c r="S142" s="9">
        <v>3</v>
      </c>
      <c r="T142" s="8">
        <f>+R142*S142</f>
        <v>6</v>
      </c>
      <c r="U142" s="19" t="str">
        <f>IF(T142&lt;2,"O",IF(T142&lt;=4,"(B)",IF(T142&lt;=8,"(M)",IF(T142&lt;=20,"(A)","(MA)"))))</f>
        <v>(M)</v>
      </c>
      <c r="V142" s="2">
        <v>25</v>
      </c>
      <c r="W142" s="8">
        <f>+T142*V142</f>
        <v>150</v>
      </c>
      <c r="X142" s="22" t="str">
        <f>IF(W142&lt;20,"O",IF(W142&lt;=20,"IV",IF(W142&lt;=120,"III",IF(W142&lt;=500,"II","I"))))</f>
        <v>II</v>
      </c>
      <c r="Y142" s="53" t="str">
        <f>IF(X142="I","No aceptable",IF(X142="II","N0 Aceptable",IF(X142=0,"","Aceptable")))</f>
        <v>N0 Aceptable</v>
      </c>
      <c r="Z142" s="41">
        <v>2</v>
      </c>
      <c r="AA142" s="32" t="s">
        <v>39</v>
      </c>
      <c r="AB142" s="2" t="s">
        <v>39</v>
      </c>
      <c r="AC142" s="318" t="s">
        <v>203</v>
      </c>
      <c r="AD142" s="98" t="s">
        <v>39</v>
      </c>
      <c r="AE142" s="28" t="s">
        <v>39</v>
      </c>
    </row>
    <row r="143" spans="1:31" ht="111" customHeight="1" thickBot="1">
      <c r="A143" s="367"/>
      <c r="B143" s="369"/>
      <c r="C143" s="369"/>
      <c r="D143" s="167"/>
      <c r="E143" s="167"/>
      <c r="F143" s="371"/>
      <c r="G143" s="313"/>
      <c r="H143" s="226"/>
      <c r="I143" s="60" t="s">
        <v>204</v>
      </c>
      <c r="J143" s="315"/>
      <c r="K143" s="26" t="s">
        <v>206</v>
      </c>
      <c r="L143" s="11" t="s">
        <v>191</v>
      </c>
      <c r="M143" s="30" t="s">
        <v>190</v>
      </c>
      <c r="N143" s="34"/>
      <c r="O143" s="11"/>
      <c r="P143" s="11" t="s">
        <v>38</v>
      </c>
      <c r="Q143" s="30"/>
      <c r="R143" s="38">
        <v>2</v>
      </c>
      <c r="S143" s="9">
        <v>3</v>
      </c>
      <c r="T143" s="8">
        <f>+R143*S143</f>
        <v>6</v>
      </c>
      <c r="U143" s="19" t="str">
        <f>IF(T143&lt;2,"O",IF(T143&lt;=4,"(B)",IF(T143&lt;=8,"(M)",IF(T143&lt;=20,"(A)","(MA)"))))</f>
        <v>(M)</v>
      </c>
      <c r="V143" s="2">
        <v>25</v>
      </c>
      <c r="W143" s="8">
        <f>+T143*V143</f>
        <v>150</v>
      </c>
      <c r="X143" s="22" t="str">
        <f>IF(W143&lt;20,"O",IF(W143&lt;=20,"IV",IF(W143&lt;=120,"III",IF(W143&lt;=500,"II","I"))))</f>
        <v>II</v>
      </c>
      <c r="Y143" s="53" t="str">
        <f>IF(X143="I","No aceptable",IF(X143="II","N0 Aceptable",IF(X143=0,"","Aceptable")))</f>
        <v>N0 Aceptable</v>
      </c>
      <c r="Z143" s="42">
        <v>2</v>
      </c>
      <c r="AA143" s="34" t="s">
        <v>39</v>
      </c>
      <c r="AB143" s="11" t="s">
        <v>39</v>
      </c>
      <c r="AC143" s="255"/>
      <c r="AD143" s="100" t="s">
        <v>39</v>
      </c>
      <c r="AE143" s="30" t="s">
        <v>39</v>
      </c>
    </row>
    <row r="144" spans="1:31" ht="91.5" customHeight="1">
      <c r="A144" s="366" t="s">
        <v>180</v>
      </c>
      <c r="B144" s="368" t="s">
        <v>181</v>
      </c>
      <c r="C144" s="368" t="s">
        <v>207</v>
      </c>
      <c r="D144" s="166" t="s">
        <v>1</v>
      </c>
      <c r="E144" s="166"/>
      <c r="F144" s="370" t="s">
        <v>31</v>
      </c>
      <c r="G144" s="307" t="s">
        <v>75</v>
      </c>
      <c r="H144" s="308"/>
      <c r="I144" s="112" t="s">
        <v>199</v>
      </c>
      <c r="J144" s="113" t="s">
        <v>200</v>
      </c>
      <c r="K144" s="114" t="s">
        <v>39</v>
      </c>
      <c r="L144" s="14" t="s">
        <v>39</v>
      </c>
      <c r="M144" s="27" t="s">
        <v>39</v>
      </c>
      <c r="N144" s="31"/>
      <c r="O144" s="14" t="s">
        <v>41</v>
      </c>
      <c r="P144" s="14"/>
      <c r="Q144" s="27"/>
      <c r="R144" s="36">
        <v>6</v>
      </c>
      <c r="S144" s="15">
        <v>3</v>
      </c>
      <c r="T144" s="68">
        <f aca="true" t="shared" si="45" ref="T144:T150">+R144*S144</f>
        <v>18</v>
      </c>
      <c r="U144" s="69" t="str">
        <f aca="true" t="shared" si="46" ref="U144:U150">IF(T144&lt;2,"O",IF(T144&lt;=4,"(B)",IF(T144&lt;=8,"(M)",IF(T144&lt;=20,"(A)","(MA)"))))</f>
        <v>(A)</v>
      </c>
      <c r="V144" s="14">
        <v>25</v>
      </c>
      <c r="W144" s="68">
        <f aca="true" t="shared" si="47" ref="W144:W150">+T144*V144</f>
        <v>450</v>
      </c>
      <c r="X144" s="21" t="str">
        <f aca="true" t="shared" si="48" ref="X144:X150">IF(W144&lt;20,"O",IF(W144&lt;=20,"IV",IF(W144&lt;=120,"III",IF(W144&lt;=500,"II","I"))))</f>
        <v>II</v>
      </c>
      <c r="Y144" s="37" t="str">
        <f aca="true" t="shared" si="49" ref="Y144:Y150">IF(X144="I","No aceptable",IF(X144="II","N0 Aceptable",IF(X144=0,"","Aceptable")))</f>
        <v>N0 Aceptable</v>
      </c>
      <c r="Z144" s="70">
        <v>2</v>
      </c>
      <c r="AA144" s="31" t="s">
        <v>39</v>
      </c>
      <c r="AB144" s="14" t="s">
        <v>39</v>
      </c>
      <c r="AC144" s="14" t="s">
        <v>201</v>
      </c>
      <c r="AD144" s="115" t="s">
        <v>39</v>
      </c>
      <c r="AE144" s="27" t="s">
        <v>56</v>
      </c>
    </row>
    <row r="145" spans="1:31" ht="90" customHeight="1">
      <c r="A145" s="367"/>
      <c r="B145" s="369"/>
      <c r="C145" s="369"/>
      <c r="D145" s="167"/>
      <c r="E145" s="167"/>
      <c r="F145" s="371"/>
      <c r="G145" s="221" t="s">
        <v>182</v>
      </c>
      <c r="H145" s="222"/>
      <c r="I145" s="60" t="s">
        <v>183</v>
      </c>
      <c r="J145" s="93" t="s">
        <v>184</v>
      </c>
      <c r="K145" s="24" t="s">
        <v>39</v>
      </c>
      <c r="L145" s="2" t="s">
        <v>39</v>
      </c>
      <c r="M145" s="28" t="s">
        <v>39</v>
      </c>
      <c r="N145" s="32"/>
      <c r="O145" s="2"/>
      <c r="P145" s="2" t="s">
        <v>38</v>
      </c>
      <c r="Q145" s="28"/>
      <c r="R145" s="38">
        <v>6</v>
      </c>
      <c r="S145" s="9">
        <v>4</v>
      </c>
      <c r="T145" s="8">
        <f t="shared" si="45"/>
        <v>24</v>
      </c>
      <c r="U145" s="19" t="str">
        <f t="shared" si="46"/>
        <v>(MA)</v>
      </c>
      <c r="V145" s="2">
        <v>10</v>
      </c>
      <c r="W145" s="8">
        <f t="shared" si="47"/>
        <v>240</v>
      </c>
      <c r="X145" s="22" t="str">
        <f t="shared" si="48"/>
        <v>II</v>
      </c>
      <c r="Y145" s="53" t="str">
        <f t="shared" si="49"/>
        <v>N0 Aceptable</v>
      </c>
      <c r="Z145" s="41">
        <v>2</v>
      </c>
      <c r="AA145" s="32" t="s">
        <v>39</v>
      </c>
      <c r="AB145" s="2" t="s">
        <v>39</v>
      </c>
      <c r="AC145" s="2" t="s">
        <v>185</v>
      </c>
      <c r="AD145" s="2" t="s">
        <v>39</v>
      </c>
      <c r="AE145" s="30" t="s">
        <v>39</v>
      </c>
    </row>
    <row r="146" spans="1:31" ht="236.25" customHeight="1">
      <c r="A146" s="367"/>
      <c r="B146" s="369"/>
      <c r="C146" s="369"/>
      <c r="D146" s="167"/>
      <c r="E146" s="167"/>
      <c r="F146" s="371"/>
      <c r="G146" s="282" t="s">
        <v>57</v>
      </c>
      <c r="H146" s="283"/>
      <c r="I146" s="89" t="s">
        <v>186</v>
      </c>
      <c r="J146" s="88" t="s">
        <v>187</v>
      </c>
      <c r="K146" s="90" t="s">
        <v>39</v>
      </c>
      <c r="L146" s="11" t="s">
        <v>39</v>
      </c>
      <c r="M146" s="30" t="s">
        <v>62</v>
      </c>
      <c r="N146" s="34"/>
      <c r="O146" s="11"/>
      <c r="P146" s="11"/>
      <c r="Q146" s="30" t="s">
        <v>40</v>
      </c>
      <c r="R146" s="40">
        <v>2</v>
      </c>
      <c r="S146" s="12">
        <v>4</v>
      </c>
      <c r="T146" s="13">
        <f t="shared" si="45"/>
        <v>8</v>
      </c>
      <c r="U146" s="54" t="str">
        <f t="shared" si="46"/>
        <v>(M)</v>
      </c>
      <c r="V146" s="11">
        <v>25</v>
      </c>
      <c r="W146" s="13">
        <f t="shared" si="47"/>
        <v>200</v>
      </c>
      <c r="X146" s="55" t="str">
        <f t="shared" si="48"/>
        <v>II</v>
      </c>
      <c r="Y146" s="91" t="str">
        <f t="shared" si="49"/>
        <v>N0 Aceptable</v>
      </c>
      <c r="Z146" s="88">
        <v>2</v>
      </c>
      <c r="AA146" s="34" t="s">
        <v>39</v>
      </c>
      <c r="AB146" s="11" t="s">
        <v>39</v>
      </c>
      <c r="AC146" s="94" t="s">
        <v>308</v>
      </c>
      <c r="AD146" s="2" t="s">
        <v>39</v>
      </c>
      <c r="AE146" s="126" t="s">
        <v>39</v>
      </c>
    </row>
    <row r="147" spans="1:31" ht="84">
      <c r="A147" s="367"/>
      <c r="B147" s="369"/>
      <c r="C147" s="369"/>
      <c r="D147" s="167"/>
      <c r="E147" s="167"/>
      <c r="F147" s="371"/>
      <c r="G147" s="311" t="s">
        <v>198</v>
      </c>
      <c r="H147" s="312"/>
      <c r="I147" s="52" t="s">
        <v>202</v>
      </c>
      <c r="J147" s="314" t="s">
        <v>205</v>
      </c>
      <c r="K147" s="26" t="s">
        <v>206</v>
      </c>
      <c r="L147" s="11" t="s">
        <v>191</v>
      </c>
      <c r="M147" s="30" t="s">
        <v>190</v>
      </c>
      <c r="N147" s="32"/>
      <c r="O147" s="2"/>
      <c r="P147" s="2" t="s">
        <v>38</v>
      </c>
      <c r="Q147" s="28"/>
      <c r="R147" s="38">
        <v>2</v>
      </c>
      <c r="S147" s="9">
        <v>3</v>
      </c>
      <c r="T147" s="8">
        <f t="shared" si="45"/>
        <v>6</v>
      </c>
      <c r="U147" s="19" t="str">
        <f t="shared" si="46"/>
        <v>(M)</v>
      </c>
      <c r="V147" s="2">
        <v>25</v>
      </c>
      <c r="W147" s="8">
        <f t="shared" si="47"/>
        <v>150</v>
      </c>
      <c r="X147" s="22" t="str">
        <f t="shared" si="48"/>
        <v>II</v>
      </c>
      <c r="Y147" s="53" t="str">
        <f t="shared" si="49"/>
        <v>N0 Aceptable</v>
      </c>
      <c r="Z147" s="41">
        <v>2</v>
      </c>
      <c r="AA147" s="32" t="s">
        <v>39</v>
      </c>
      <c r="AB147" s="2" t="s">
        <v>39</v>
      </c>
      <c r="AC147" s="318" t="s">
        <v>203</v>
      </c>
      <c r="AD147" s="98" t="s">
        <v>39</v>
      </c>
      <c r="AE147" s="28" t="s">
        <v>39</v>
      </c>
    </row>
    <row r="148" spans="1:31" ht="64.5" customHeight="1">
      <c r="A148" s="367"/>
      <c r="B148" s="369"/>
      <c r="C148" s="369"/>
      <c r="D148" s="167"/>
      <c r="E148" s="167"/>
      <c r="F148" s="371"/>
      <c r="G148" s="313"/>
      <c r="H148" s="226"/>
      <c r="I148" s="60" t="s">
        <v>204</v>
      </c>
      <c r="J148" s="315"/>
      <c r="K148" s="26" t="s">
        <v>206</v>
      </c>
      <c r="L148" s="11" t="s">
        <v>191</v>
      </c>
      <c r="M148" s="30" t="s">
        <v>190</v>
      </c>
      <c r="N148" s="34"/>
      <c r="O148" s="11"/>
      <c r="P148" s="11" t="s">
        <v>38</v>
      </c>
      <c r="Q148" s="30"/>
      <c r="R148" s="38">
        <v>2</v>
      </c>
      <c r="S148" s="9">
        <v>3</v>
      </c>
      <c r="T148" s="8">
        <f t="shared" si="45"/>
        <v>6</v>
      </c>
      <c r="U148" s="19" t="str">
        <f t="shared" si="46"/>
        <v>(M)</v>
      </c>
      <c r="V148" s="2">
        <v>25</v>
      </c>
      <c r="W148" s="8">
        <f t="shared" si="47"/>
        <v>150</v>
      </c>
      <c r="X148" s="22" t="str">
        <f t="shared" si="48"/>
        <v>II</v>
      </c>
      <c r="Y148" s="53" t="str">
        <f t="shared" si="49"/>
        <v>N0 Aceptable</v>
      </c>
      <c r="Z148" s="42">
        <v>2</v>
      </c>
      <c r="AA148" s="34" t="s">
        <v>39</v>
      </c>
      <c r="AB148" s="11" t="s">
        <v>39</v>
      </c>
      <c r="AC148" s="255"/>
      <c r="AD148" s="100" t="s">
        <v>39</v>
      </c>
      <c r="AE148" s="30" t="s">
        <v>39</v>
      </c>
    </row>
    <row r="149" spans="1:31" ht="123" customHeight="1">
      <c r="A149" s="367"/>
      <c r="B149" s="369"/>
      <c r="C149" s="369"/>
      <c r="D149" s="167"/>
      <c r="E149" s="167"/>
      <c r="F149" s="371"/>
      <c r="G149" s="322" t="s">
        <v>188</v>
      </c>
      <c r="H149" s="323"/>
      <c r="I149" s="60" t="s">
        <v>192</v>
      </c>
      <c r="J149" s="51" t="s">
        <v>189</v>
      </c>
      <c r="K149" s="26" t="s">
        <v>206</v>
      </c>
      <c r="L149" s="11" t="s">
        <v>191</v>
      </c>
      <c r="M149" s="30" t="s">
        <v>190</v>
      </c>
      <c r="N149" s="34"/>
      <c r="O149" s="11"/>
      <c r="P149" s="11" t="s">
        <v>38</v>
      </c>
      <c r="Q149" s="30"/>
      <c r="R149" s="40">
        <v>2</v>
      </c>
      <c r="S149" s="12">
        <v>2</v>
      </c>
      <c r="T149" s="13">
        <f t="shared" si="45"/>
        <v>4</v>
      </c>
      <c r="U149" s="54" t="str">
        <f t="shared" si="46"/>
        <v>(B)</v>
      </c>
      <c r="V149" s="11">
        <v>25</v>
      </c>
      <c r="W149" s="13">
        <f t="shared" si="47"/>
        <v>100</v>
      </c>
      <c r="X149" s="55" t="str">
        <f t="shared" si="48"/>
        <v>III</v>
      </c>
      <c r="Y149" s="91" t="str">
        <f t="shared" si="49"/>
        <v>Aceptable</v>
      </c>
      <c r="Z149" s="88">
        <v>2</v>
      </c>
      <c r="AA149" s="34" t="s">
        <v>39</v>
      </c>
      <c r="AB149" s="11" t="s">
        <v>39</v>
      </c>
      <c r="AC149" s="11" t="s">
        <v>193</v>
      </c>
      <c r="AD149" s="11" t="s">
        <v>194</v>
      </c>
      <c r="AE149" s="30" t="s">
        <v>195</v>
      </c>
    </row>
    <row r="150" spans="1:31" ht="81" customHeight="1" thickBot="1">
      <c r="A150" s="372"/>
      <c r="B150" s="373"/>
      <c r="C150" s="373"/>
      <c r="D150" s="168"/>
      <c r="E150" s="168"/>
      <c r="F150" s="374"/>
      <c r="G150" s="335"/>
      <c r="H150" s="336"/>
      <c r="I150" s="101" t="s">
        <v>196</v>
      </c>
      <c r="J150" s="110" t="s">
        <v>197</v>
      </c>
      <c r="K150" s="102" t="s">
        <v>39</v>
      </c>
      <c r="L150" s="95" t="s">
        <v>39</v>
      </c>
      <c r="M150" s="96" t="s">
        <v>39</v>
      </c>
      <c r="N150" s="103"/>
      <c r="O150" s="95"/>
      <c r="P150" s="95" t="s">
        <v>38</v>
      </c>
      <c r="Q150" s="96"/>
      <c r="R150" s="104">
        <v>2</v>
      </c>
      <c r="S150" s="105">
        <v>3</v>
      </c>
      <c r="T150" s="106">
        <f t="shared" si="45"/>
        <v>6</v>
      </c>
      <c r="U150" s="107" t="str">
        <f t="shared" si="46"/>
        <v>(M)</v>
      </c>
      <c r="V150" s="95">
        <v>10</v>
      </c>
      <c r="W150" s="106">
        <f t="shared" si="47"/>
        <v>60</v>
      </c>
      <c r="X150" s="108" t="str">
        <f t="shared" si="48"/>
        <v>III</v>
      </c>
      <c r="Y150" s="109" t="str">
        <f t="shared" si="49"/>
        <v>Aceptable</v>
      </c>
      <c r="Z150" s="148">
        <v>2</v>
      </c>
      <c r="AA150" s="103" t="s">
        <v>39</v>
      </c>
      <c r="AB150" s="95" t="s">
        <v>39</v>
      </c>
      <c r="AC150" s="95" t="s">
        <v>116</v>
      </c>
      <c r="AD150" s="95" t="s">
        <v>39</v>
      </c>
      <c r="AE150" s="96" t="s">
        <v>39</v>
      </c>
    </row>
    <row r="151" spans="1:31" ht="99.75" customHeight="1">
      <c r="A151" s="366" t="s">
        <v>180</v>
      </c>
      <c r="B151" s="368" t="s">
        <v>181</v>
      </c>
      <c r="C151" s="368" t="s">
        <v>209</v>
      </c>
      <c r="D151" s="166" t="s">
        <v>1</v>
      </c>
      <c r="E151" s="166"/>
      <c r="F151" s="370" t="s">
        <v>31</v>
      </c>
      <c r="G151" s="307" t="s">
        <v>75</v>
      </c>
      <c r="H151" s="308"/>
      <c r="I151" s="112" t="s">
        <v>199</v>
      </c>
      <c r="J151" s="113" t="s">
        <v>200</v>
      </c>
      <c r="K151" s="114" t="s">
        <v>39</v>
      </c>
      <c r="L151" s="14" t="s">
        <v>39</v>
      </c>
      <c r="M151" s="27" t="s">
        <v>39</v>
      </c>
      <c r="N151" s="31"/>
      <c r="O151" s="14" t="s">
        <v>41</v>
      </c>
      <c r="P151" s="14"/>
      <c r="Q151" s="27"/>
      <c r="R151" s="36">
        <v>6</v>
      </c>
      <c r="S151" s="15">
        <v>3</v>
      </c>
      <c r="T151" s="68">
        <f aca="true" t="shared" si="50" ref="T151:T160">+R151*S151</f>
        <v>18</v>
      </c>
      <c r="U151" s="69" t="str">
        <f aca="true" t="shared" si="51" ref="U151:U160">IF(T151&lt;2,"O",IF(T151&lt;=4,"(B)",IF(T151&lt;=8,"(M)",IF(T151&lt;=20,"(A)","(MA)"))))</f>
        <v>(A)</v>
      </c>
      <c r="V151" s="14">
        <v>25</v>
      </c>
      <c r="W151" s="68">
        <f aca="true" t="shared" si="52" ref="W151:W160">+T151*V151</f>
        <v>450</v>
      </c>
      <c r="X151" s="21" t="str">
        <f aca="true" t="shared" si="53" ref="X151:X160">IF(W151&lt;20,"O",IF(W151&lt;=20,"IV",IF(W151&lt;=120,"III",IF(W151&lt;=500,"II","I"))))</f>
        <v>II</v>
      </c>
      <c r="Y151" s="37" t="str">
        <f aca="true" t="shared" si="54" ref="Y151:Y160">IF(X151="I","No aceptable",IF(X151="II","N0 Aceptable",IF(X151=0,"","Aceptable")))</f>
        <v>N0 Aceptable</v>
      </c>
      <c r="Z151" s="70">
        <v>2</v>
      </c>
      <c r="AA151" s="31" t="s">
        <v>39</v>
      </c>
      <c r="AB151" s="14" t="s">
        <v>39</v>
      </c>
      <c r="AC151" s="14" t="s">
        <v>201</v>
      </c>
      <c r="AD151" s="115" t="s">
        <v>39</v>
      </c>
      <c r="AE151" s="27" t="s">
        <v>56</v>
      </c>
    </row>
    <row r="152" spans="1:31" ht="95.25" customHeight="1">
      <c r="A152" s="367"/>
      <c r="B152" s="369"/>
      <c r="C152" s="369"/>
      <c r="D152" s="167"/>
      <c r="E152" s="167"/>
      <c r="F152" s="371"/>
      <c r="G152" s="221" t="s">
        <v>182</v>
      </c>
      <c r="H152" s="222"/>
      <c r="I152" s="60" t="s">
        <v>183</v>
      </c>
      <c r="J152" s="93" t="s">
        <v>184</v>
      </c>
      <c r="K152" s="24" t="s">
        <v>39</v>
      </c>
      <c r="L152" s="2" t="s">
        <v>39</v>
      </c>
      <c r="M152" s="28" t="s">
        <v>39</v>
      </c>
      <c r="N152" s="32"/>
      <c r="O152" s="2"/>
      <c r="P152" s="2" t="s">
        <v>38</v>
      </c>
      <c r="Q152" s="28"/>
      <c r="R152" s="38">
        <v>6</v>
      </c>
      <c r="S152" s="9">
        <v>4</v>
      </c>
      <c r="T152" s="8">
        <f t="shared" si="50"/>
        <v>24</v>
      </c>
      <c r="U152" s="19" t="str">
        <f t="shared" si="51"/>
        <v>(MA)</v>
      </c>
      <c r="V152" s="2">
        <v>10</v>
      </c>
      <c r="W152" s="8">
        <f t="shared" si="52"/>
        <v>240</v>
      </c>
      <c r="X152" s="22" t="str">
        <f t="shared" si="53"/>
        <v>II</v>
      </c>
      <c r="Y152" s="53" t="str">
        <f t="shared" si="54"/>
        <v>N0 Aceptable</v>
      </c>
      <c r="Z152" s="41">
        <v>2</v>
      </c>
      <c r="AA152" s="32" t="s">
        <v>39</v>
      </c>
      <c r="AB152" s="2" t="s">
        <v>39</v>
      </c>
      <c r="AC152" s="2" t="s">
        <v>185</v>
      </c>
      <c r="AD152" s="2" t="s">
        <v>39</v>
      </c>
      <c r="AE152" s="30" t="s">
        <v>39</v>
      </c>
    </row>
    <row r="153" spans="1:31" ht="228">
      <c r="A153" s="367"/>
      <c r="B153" s="369"/>
      <c r="C153" s="369"/>
      <c r="D153" s="167"/>
      <c r="E153" s="167"/>
      <c r="F153" s="371"/>
      <c r="G153" s="282" t="s">
        <v>57</v>
      </c>
      <c r="H153" s="283"/>
      <c r="I153" s="89" t="s">
        <v>186</v>
      </c>
      <c r="J153" s="88" t="s">
        <v>187</v>
      </c>
      <c r="K153" s="90" t="s">
        <v>39</v>
      </c>
      <c r="L153" s="11" t="s">
        <v>39</v>
      </c>
      <c r="M153" s="30" t="s">
        <v>62</v>
      </c>
      <c r="N153" s="34"/>
      <c r="O153" s="11"/>
      <c r="P153" s="11"/>
      <c r="Q153" s="30" t="s">
        <v>40</v>
      </c>
      <c r="R153" s="40">
        <v>2</v>
      </c>
      <c r="S153" s="12">
        <v>4</v>
      </c>
      <c r="T153" s="13">
        <f t="shared" si="50"/>
        <v>8</v>
      </c>
      <c r="U153" s="54" t="str">
        <f t="shared" si="51"/>
        <v>(M)</v>
      </c>
      <c r="V153" s="11">
        <v>25</v>
      </c>
      <c r="W153" s="13">
        <f t="shared" si="52"/>
        <v>200</v>
      </c>
      <c r="X153" s="55" t="str">
        <f t="shared" si="53"/>
        <v>II</v>
      </c>
      <c r="Y153" s="91" t="str">
        <f t="shared" si="54"/>
        <v>N0 Aceptable</v>
      </c>
      <c r="Z153" s="88">
        <v>2</v>
      </c>
      <c r="AA153" s="34" t="s">
        <v>39</v>
      </c>
      <c r="AB153" s="11" t="s">
        <v>39</v>
      </c>
      <c r="AC153" s="94" t="s">
        <v>309</v>
      </c>
      <c r="AD153" s="2" t="s">
        <v>39</v>
      </c>
      <c r="AE153" s="126" t="s">
        <v>39</v>
      </c>
    </row>
    <row r="154" spans="1:31" ht="189" customHeight="1">
      <c r="A154" s="367"/>
      <c r="B154" s="369"/>
      <c r="C154" s="369"/>
      <c r="D154" s="167"/>
      <c r="E154" s="167"/>
      <c r="F154" s="371"/>
      <c r="G154" s="221" t="s">
        <v>198</v>
      </c>
      <c r="H154" s="222"/>
      <c r="I154" s="52" t="s">
        <v>202</v>
      </c>
      <c r="J154" s="93" t="s">
        <v>205</v>
      </c>
      <c r="K154" s="24" t="s">
        <v>206</v>
      </c>
      <c r="L154" s="2" t="s">
        <v>191</v>
      </c>
      <c r="M154" s="28" t="s">
        <v>190</v>
      </c>
      <c r="N154" s="32"/>
      <c r="O154" s="2"/>
      <c r="P154" s="2" t="s">
        <v>38</v>
      </c>
      <c r="Q154" s="28"/>
      <c r="R154" s="38">
        <v>2</v>
      </c>
      <c r="S154" s="9">
        <v>3</v>
      </c>
      <c r="T154" s="8">
        <f t="shared" si="50"/>
        <v>6</v>
      </c>
      <c r="U154" s="19" t="str">
        <f t="shared" si="51"/>
        <v>(M)</v>
      </c>
      <c r="V154" s="2">
        <v>25</v>
      </c>
      <c r="W154" s="8">
        <f t="shared" si="52"/>
        <v>150</v>
      </c>
      <c r="X154" s="22" t="str">
        <f t="shared" si="53"/>
        <v>II</v>
      </c>
      <c r="Y154" s="53" t="str">
        <f t="shared" si="54"/>
        <v>N0 Aceptable</v>
      </c>
      <c r="Z154" s="41">
        <v>2</v>
      </c>
      <c r="AA154" s="32" t="s">
        <v>39</v>
      </c>
      <c r="AB154" s="2" t="s">
        <v>39</v>
      </c>
      <c r="AC154" s="2" t="s">
        <v>310</v>
      </c>
      <c r="AD154" s="98" t="s">
        <v>39</v>
      </c>
      <c r="AE154" s="28" t="s">
        <v>39</v>
      </c>
    </row>
    <row r="155" spans="1:31" ht="134.25" customHeight="1" thickBot="1">
      <c r="A155" s="372"/>
      <c r="B155" s="373"/>
      <c r="C155" s="373"/>
      <c r="D155" s="168"/>
      <c r="E155" s="168"/>
      <c r="F155" s="374"/>
      <c r="G155" s="335" t="s">
        <v>210</v>
      </c>
      <c r="H155" s="336"/>
      <c r="I155" s="101" t="s">
        <v>211</v>
      </c>
      <c r="J155" s="110" t="s">
        <v>212</v>
      </c>
      <c r="K155" s="102" t="s">
        <v>39</v>
      </c>
      <c r="L155" s="95" t="s">
        <v>39</v>
      </c>
      <c r="M155" s="96" t="s">
        <v>39</v>
      </c>
      <c r="N155" s="103"/>
      <c r="O155" s="95"/>
      <c r="P155" s="95" t="s">
        <v>38</v>
      </c>
      <c r="Q155" s="96"/>
      <c r="R155" s="104">
        <v>2</v>
      </c>
      <c r="S155" s="105">
        <v>2</v>
      </c>
      <c r="T155" s="106">
        <f t="shared" si="50"/>
        <v>4</v>
      </c>
      <c r="U155" s="107" t="str">
        <f t="shared" si="51"/>
        <v>(B)</v>
      </c>
      <c r="V155" s="95">
        <v>25</v>
      </c>
      <c r="W155" s="106">
        <f t="shared" si="52"/>
        <v>100</v>
      </c>
      <c r="X155" s="108" t="str">
        <f t="shared" si="53"/>
        <v>III</v>
      </c>
      <c r="Y155" s="109" t="str">
        <f t="shared" si="54"/>
        <v>Aceptable</v>
      </c>
      <c r="Z155" s="148">
        <v>2</v>
      </c>
      <c r="AA155" s="103" t="s">
        <v>39</v>
      </c>
      <c r="AB155" s="95" t="s">
        <v>39</v>
      </c>
      <c r="AC155" s="95" t="s">
        <v>213</v>
      </c>
      <c r="AD155" s="95" t="s">
        <v>194</v>
      </c>
      <c r="AE155" s="96" t="s">
        <v>39</v>
      </c>
    </row>
    <row r="156" spans="1:31" ht="122.25" customHeight="1">
      <c r="A156" s="375" t="s">
        <v>214</v>
      </c>
      <c r="B156" s="378" t="s">
        <v>216</v>
      </c>
      <c r="C156" s="378" t="s">
        <v>215</v>
      </c>
      <c r="D156" s="169" t="s">
        <v>1</v>
      </c>
      <c r="E156" s="169"/>
      <c r="F156" s="381" t="s">
        <v>31</v>
      </c>
      <c r="G156" s="307" t="s">
        <v>217</v>
      </c>
      <c r="H156" s="308"/>
      <c r="I156" s="112" t="s">
        <v>110</v>
      </c>
      <c r="J156" s="172" t="s">
        <v>111</v>
      </c>
      <c r="K156" s="114" t="s">
        <v>39</v>
      </c>
      <c r="L156" s="14" t="s">
        <v>39</v>
      </c>
      <c r="M156" s="27" t="s">
        <v>39</v>
      </c>
      <c r="N156" s="31"/>
      <c r="O156" s="14"/>
      <c r="P156" s="14" t="s">
        <v>38</v>
      </c>
      <c r="Q156" s="27"/>
      <c r="R156" s="36">
        <v>2</v>
      </c>
      <c r="S156" s="15">
        <v>3</v>
      </c>
      <c r="T156" s="68">
        <f t="shared" si="50"/>
        <v>6</v>
      </c>
      <c r="U156" s="69" t="str">
        <f t="shared" si="51"/>
        <v>(M)</v>
      </c>
      <c r="V156" s="14">
        <v>10</v>
      </c>
      <c r="W156" s="68">
        <f t="shared" si="52"/>
        <v>60</v>
      </c>
      <c r="X156" s="21" t="str">
        <f t="shared" si="53"/>
        <v>III</v>
      </c>
      <c r="Y156" s="37" t="str">
        <f t="shared" si="54"/>
        <v>Aceptable</v>
      </c>
      <c r="Z156" s="70">
        <v>2</v>
      </c>
      <c r="AA156" s="31" t="s">
        <v>39</v>
      </c>
      <c r="AB156" s="14" t="s">
        <v>39</v>
      </c>
      <c r="AC156" s="14" t="s">
        <v>324</v>
      </c>
      <c r="AD156" s="14" t="s">
        <v>39</v>
      </c>
      <c r="AE156" s="27" t="s">
        <v>39</v>
      </c>
    </row>
    <row r="157" spans="1:31" ht="108" customHeight="1">
      <c r="A157" s="376"/>
      <c r="B157" s="379"/>
      <c r="C157" s="379"/>
      <c r="D157" s="170"/>
      <c r="E157" s="170"/>
      <c r="F157" s="382"/>
      <c r="G157" s="282" t="s">
        <v>57</v>
      </c>
      <c r="H157" s="283"/>
      <c r="I157" s="89" t="s">
        <v>58</v>
      </c>
      <c r="J157" s="88" t="s">
        <v>61</v>
      </c>
      <c r="K157" s="90" t="s">
        <v>39</v>
      </c>
      <c r="L157" s="11" t="s">
        <v>63</v>
      </c>
      <c r="M157" s="30" t="s">
        <v>62</v>
      </c>
      <c r="N157" s="34"/>
      <c r="O157" s="11"/>
      <c r="P157" s="11"/>
      <c r="Q157" s="30" t="s">
        <v>40</v>
      </c>
      <c r="R157" s="40">
        <v>2</v>
      </c>
      <c r="S157" s="12">
        <v>4</v>
      </c>
      <c r="T157" s="13">
        <f t="shared" si="50"/>
        <v>8</v>
      </c>
      <c r="U157" s="54" t="str">
        <f t="shared" si="51"/>
        <v>(M)</v>
      </c>
      <c r="V157" s="11">
        <v>25</v>
      </c>
      <c r="W157" s="13">
        <f t="shared" si="52"/>
        <v>200</v>
      </c>
      <c r="X157" s="55" t="str">
        <f t="shared" si="53"/>
        <v>II</v>
      </c>
      <c r="Y157" s="91" t="str">
        <f t="shared" si="54"/>
        <v>N0 Aceptable</v>
      </c>
      <c r="Z157" s="88">
        <v>2</v>
      </c>
      <c r="AA157" s="34" t="s">
        <v>39</v>
      </c>
      <c r="AB157" s="11" t="s">
        <v>39</v>
      </c>
      <c r="AC157" s="254" t="s">
        <v>311</v>
      </c>
      <c r="AD157" s="2" t="s">
        <v>39</v>
      </c>
      <c r="AE157" s="219" t="s">
        <v>39</v>
      </c>
    </row>
    <row r="158" spans="1:31" ht="125.25" customHeight="1">
      <c r="A158" s="376"/>
      <c r="B158" s="379"/>
      <c r="C158" s="379"/>
      <c r="D158" s="170"/>
      <c r="E158" s="170"/>
      <c r="F158" s="382"/>
      <c r="G158" s="240"/>
      <c r="H158" s="231"/>
      <c r="I158" s="89" t="s">
        <v>59</v>
      </c>
      <c r="J158" s="88" t="s">
        <v>60</v>
      </c>
      <c r="K158" s="90" t="s">
        <v>39</v>
      </c>
      <c r="L158" s="11" t="s">
        <v>39</v>
      </c>
      <c r="M158" s="30" t="s">
        <v>132</v>
      </c>
      <c r="N158" s="34"/>
      <c r="O158" s="11"/>
      <c r="P158" s="11"/>
      <c r="Q158" s="30" t="s">
        <v>40</v>
      </c>
      <c r="R158" s="40">
        <v>2</v>
      </c>
      <c r="S158" s="12">
        <v>3</v>
      </c>
      <c r="T158" s="13">
        <f t="shared" si="50"/>
        <v>6</v>
      </c>
      <c r="U158" s="54" t="str">
        <f t="shared" si="51"/>
        <v>(M)</v>
      </c>
      <c r="V158" s="11">
        <v>25</v>
      </c>
      <c r="W158" s="13">
        <f t="shared" si="52"/>
        <v>150</v>
      </c>
      <c r="X158" s="55" t="str">
        <f t="shared" si="53"/>
        <v>II</v>
      </c>
      <c r="Y158" s="91" t="str">
        <f t="shared" si="54"/>
        <v>N0 Aceptable</v>
      </c>
      <c r="Z158" s="88">
        <v>2</v>
      </c>
      <c r="AA158" s="34" t="s">
        <v>39</v>
      </c>
      <c r="AB158" s="11" t="s">
        <v>39</v>
      </c>
      <c r="AC158" s="255"/>
      <c r="AD158" s="2" t="s">
        <v>39</v>
      </c>
      <c r="AE158" s="220"/>
    </row>
    <row r="159" spans="1:31" ht="93.75" customHeight="1">
      <c r="A159" s="376"/>
      <c r="B159" s="379"/>
      <c r="C159" s="379"/>
      <c r="D159" s="170"/>
      <c r="E159" s="170"/>
      <c r="F159" s="382"/>
      <c r="G159" s="311" t="s">
        <v>130</v>
      </c>
      <c r="H159" s="312"/>
      <c r="I159" s="60" t="s">
        <v>218</v>
      </c>
      <c r="J159" s="314" t="s">
        <v>219</v>
      </c>
      <c r="K159" s="26" t="s">
        <v>39</v>
      </c>
      <c r="L159" s="11" t="s">
        <v>39</v>
      </c>
      <c r="M159" s="30" t="s">
        <v>39</v>
      </c>
      <c r="N159" s="34"/>
      <c r="O159" s="11"/>
      <c r="P159" s="11" t="s">
        <v>38</v>
      </c>
      <c r="Q159" s="30"/>
      <c r="R159" s="40">
        <v>2</v>
      </c>
      <c r="S159" s="12">
        <v>3</v>
      </c>
      <c r="T159" s="13">
        <f t="shared" si="50"/>
        <v>6</v>
      </c>
      <c r="U159" s="54" t="str">
        <f t="shared" si="51"/>
        <v>(M)</v>
      </c>
      <c r="V159" s="11">
        <v>10</v>
      </c>
      <c r="W159" s="13">
        <f t="shared" si="52"/>
        <v>60</v>
      </c>
      <c r="X159" s="55" t="str">
        <f t="shared" si="53"/>
        <v>III</v>
      </c>
      <c r="Y159" s="91" t="str">
        <f t="shared" si="54"/>
        <v>Aceptable</v>
      </c>
      <c r="Z159" s="88">
        <v>2</v>
      </c>
      <c r="AA159" s="34" t="s">
        <v>39</v>
      </c>
      <c r="AB159" s="11" t="s">
        <v>39</v>
      </c>
      <c r="AC159" s="318" t="s">
        <v>312</v>
      </c>
      <c r="AD159" s="11" t="s">
        <v>39</v>
      </c>
      <c r="AE159" s="30" t="s">
        <v>39</v>
      </c>
    </row>
    <row r="160" spans="1:31" ht="82.5" customHeight="1" thickBot="1">
      <c r="A160" s="377"/>
      <c r="B160" s="380"/>
      <c r="C160" s="380"/>
      <c r="D160" s="173"/>
      <c r="E160" s="173"/>
      <c r="F160" s="383"/>
      <c r="G160" s="335"/>
      <c r="H160" s="336"/>
      <c r="I160" s="144" t="s">
        <v>127</v>
      </c>
      <c r="J160" s="384"/>
      <c r="K160" s="33" t="s">
        <v>39</v>
      </c>
      <c r="L160" s="16" t="s">
        <v>39</v>
      </c>
      <c r="M160" s="29" t="s">
        <v>39</v>
      </c>
      <c r="N160" s="33"/>
      <c r="O160" s="16"/>
      <c r="P160" s="16" t="s">
        <v>38</v>
      </c>
      <c r="Q160" s="29"/>
      <c r="R160" s="104">
        <v>2</v>
      </c>
      <c r="S160" s="105">
        <v>4</v>
      </c>
      <c r="T160" s="106">
        <f t="shared" si="50"/>
        <v>8</v>
      </c>
      <c r="U160" s="107" t="str">
        <f t="shared" si="51"/>
        <v>(M)</v>
      </c>
      <c r="V160" s="95">
        <v>25</v>
      </c>
      <c r="W160" s="106">
        <f t="shared" si="52"/>
        <v>200</v>
      </c>
      <c r="X160" s="108" t="str">
        <f t="shared" si="53"/>
        <v>II</v>
      </c>
      <c r="Y160" s="109" t="str">
        <f t="shared" si="54"/>
        <v>N0 Aceptable</v>
      </c>
      <c r="Z160" s="146">
        <v>2</v>
      </c>
      <c r="AA160" s="33" t="s">
        <v>39</v>
      </c>
      <c r="AB160" s="16" t="s">
        <v>39</v>
      </c>
      <c r="AC160" s="337"/>
      <c r="AD160" s="16" t="s">
        <v>39</v>
      </c>
      <c r="AE160" s="29" t="s">
        <v>39</v>
      </c>
    </row>
    <row r="161" spans="1:31" ht="84" customHeight="1">
      <c r="A161" s="375" t="s">
        <v>214</v>
      </c>
      <c r="B161" s="378" t="s">
        <v>220</v>
      </c>
      <c r="C161" s="378" t="s">
        <v>221</v>
      </c>
      <c r="D161" s="169" t="s">
        <v>1</v>
      </c>
      <c r="E161" s="169"/>
      <c r="F161" s="381" t="s">
        <v>31</v>
      </c>
      <c r="G161" s="307" t="s">
        <v>222</v>
      </c>
      <c r="H161" s="308"/>
      <c r="I161" s="112" t="s">
        <v>223</v>
      </c>
      <c r="J161" s="172" t="s">
        <v>111</v>
      </c>
      <c r="K161" s="114" t="s">
        <v>39</v>
      </c>
      <c r="L161" s="14" t="s">
        <v>39</v>
      </c>
      <c r="M161" s="27" t="s">
        <v>39</v>
      </c>
      <c r="N161" s="31"/>
      <c r="O161" s="14"/>
      <c r="P161" s="14" t="s">
        <v>38</v>
      </c>
      <c r="Q161" s="27"/>
      <c r="R161" s="36">
        <v>2</v>
      </c>
      <c r="S161" s="15">
        <v>3</v>
      </c>
      <c r="T161" s="68">
        <f aca="true" t="shared" si="55" ref="T161:T171">+R161*S161</f>
        <v>6</v>
      </c>
      <c r="U161" s="69" t="str">
        <f aca="true" t="shared" si="56" ref="U161:U171">IF(T161&lt;2,"O",IF(T161&lt;=4,"(B)",IF(T161&lt;=8,"(M)",IF(T161&lt;=20,"(A)","(MA)"))))</f>
        <v>(M)</v>
      </c>
      <c r="V161" s="14">
        <v>10</v>
      </c>
      <c r="W161" s="68">
        <f aca="true" t="shared" si="57" ref="W161:W171">+T161*V161</f>
        <v>60</v>
      </c>
      <c r="X161" s="21" t="str">
        <f aca="true" t="shared" si="58" ref="X161:X171">IF(W161&lt;20,"O",IF(W161&lt;=20,"IV",IF(W161&lt;=120,"III",IF(W161&lt;=500,"II","I"))))</f>
        <v>III</v>
      </c>
      <c r="Y161" s="37" t="str">
        <f aca="true" t="shared" si="59" ref="Y161:Y171">IF(X161="I","No aceptable",IF(X161="II","N0 Aceptable",IF(X161=0,"","Aceptable")))</f>
        <v>Aceptable</v>
      </c>
      <c r="Z161" s="70">
        <v>6</v>
      </c>
      <c r="AA161" s="31" t="s">
        <v>39</v>
      </c>
      <c r="AB161" s="14" t="s">
        <v>39</v>
      </c>
      <c r="AC161" s="217" t="s">
        <v>320</v>
      </c>
      <c r="AD161" s="14" t="s">
        <v>39</v>
      </c>
      <c r="AE161" s="27" t="s">
        <v>39</v>
      </c>
    </row>
    <row r="162" spans="1:31" ht="96">
      <c r="A162" s="376"/>
      <c r="B162" s="379"/>
      <c r="C162" s="379"/>
      <c r="D162" s="170"/>
      <c r="E162" s="170"/>
      <c r="F162" s="382"/>
      <c r="G162" s="282" t="s">
        <v>57</v>
      </c>
      <c r="H162" s="283"/>
      <c r="I162" s="89" t="s">
        <v>58</v>
      </c>
      <c r="J162" s="88" t="s">
        <v>61</v>
      </c>
      <c r="K162" s="90" t="s">
        <v>39</v>
      </c>
      <c r="L162" s="11" t="s">
        <v>63</v>
      </c>
      <c r="M162" s="30" t="s">
        <v>62</v>
      </c>
      <c r="N162" s="34"/>
      <c r="O162" s="11"/>
      <c r="P162" s="11"/>
      <c r="Q162" s="30" t="s">
        <v>40</v>
      </c>
      <c r="R162" s="40">
        <v>2</v>
      </c>
      <c r="S162" s="12">
        <v>4</v>
      </c>
      <c r="T162" s="13">
        <f t="shared" si="55"/>
        <v>8</v>
      </c>
      <c r="U162" s="54" t="str">
        <f t="shared" si="56"/>
        <v>(M)</v>
      </c>
      <c r="V162" s="11">
        <v>25</v>
      </c>
      <c r="W162" s="13">
        <f t="shared" si="57"/>
        <v>200</v>
      </c>
      <c r="X162" s="55" t="str">
        <f t="shared" si="58"/>
        <v>II</v>
      </c>
      <c r="Y162" s="91" t="str">
        <f t="shared" si="59"/>
        <v>N0 Aceptable</v>
      </c>
      <c r="Z162" s="88">
        <v>6</v>
      </c>
      <c r="AA162" s="34" t="s">
        <v>39</v>
      </c>
      <c r="AB162" s="11" t="s">
        <v>39</v>
      </c>
      <c r="AC162" s="254" t="s">
        <v>313</v>
      </c>
      <c r="AD162" s="2" t="s">
        <v>39</v>
      </c>
      <c r="AE162" s="219" t="s">
        <v>39</v>
      </c>
    </row>
    <row r="163" spans="1:31" ht="104.25" customHeight="1">
      <c r="A163" s="376"/>
      <c r="B163" s="379"/>
      <c r="C163" s="379"/>
      <c r="D163" s="170"/>
      <c r="E163" s="170"/>
      <c r="F163" s="382"/>
      <c r="G163" s="282"/>
      <c r="H163" s="283"/>
      <c r="I163" s="88" t="s">
        <v>224</v>
      </c>
      <c r="J163" s="88" t="s">
        <v>226</v>
      </c>
      <c r="K163" s="90" t="s">
        <v>39</v>
      </c>
      <c r="L163" s="11" t="s">
        <v>39</v>
      </c>
      <c r="M163" s="30" t="s">
        <v>39</v>
      </c>
      <c r="N163" s="34"/>
      <c r="O163" s="11"/>
      <c r="P163" s="11"/>
      <c r="Q163" s="30" t="s">
        <v>40</v>
      </c>
      <c r="R163" s="40">
        <v>2</v>
      </c>
      <c r="S163" s="12">
        <v>4</v>
      </c>
      <c r="T163" s="13">
        <f>+R163*S163</f>
        <v>8</v>
      </c>
      <c r="U163" s="54" t="str">
        <f>IF(T163&lt;2,"O",IF(T163&lt;=4,"(B)",IF(T163&lt;=8,"(M)",IF(T163&lt;=20,"(A)","(MA)"))))</f>
        <v>(M)</v>
      </c>
      <c r="V163" s="11">
        <v>25</v>
      </c>
      <c r="W163" s="13">
        <f>+T163*V163</f>
        <v>200</v>
      </c>
      <c r="X163" s="55" t="str">
        <f>IF(W163&lt;20,"O",IF(W163&lt;=20,"IV",IF(W163&lt;=120,"III",IF(W163&lt;=500,"II","I"))))</f>
        <v>II</v>
      </c>
      <c r="Y163" s="91" t="str">
        <f>IF(X163="I","No aceptable",IF(X163="II","N0 Aceptable",IF(X163=0,"","Aceptable")))</f>
        <v>N0 Aceptable</v>
      </c>
      <c r="Z163" s="88">
        <v>6</v>
      </c>
      <c r="AA163" s="34" t="s">
        <v>39</v>
      </c>
      <c r="AB163" s="11" t="s">
        <v>39</v>
      </c>
      <c r="AC163" s="254"/>
      <c r="AD163" s="2" t="s">
        <v>39</v>
      </c>
      <c r="AE163" s="326"/>
    </row>
    <row r="164" spans="1:31" ht="104.25" customHeight="1">
      <c r="A164" s="376"/>
      <c r="B164" s="379"/>
      <c r="C164" s="379"/>
      <c r="D164" s="170"/>
      <c r="E164" s="170"/>
      <c r="F164" s="382"/>
      <c r="G164" s="282"/>
      <c r="H164" s="283"/>
      <c r="I164" s="89" t="s">
        <v>225</v>
      </c>
      <c r="J164" s="88" t="s">
        <v>227</v>
      </c>
      <c r="K164" s="90" t="s">
        <v>39</v>
      </c>
      <c r="L164" s="11" t="s">
        <v>39</v>
      </c>
      <c r="M164" s="30" t="s">
        <v>39</v>
      </c>
      <c r="N164" s="34"/>
      <c r="O164" s="11"/>
      <c r="P164" s="11"/>
      <c r="Q164" s="30" t="s">
        <v>40</v>
      </c>
      <c r="R164" s="40">
        <v>2</v>
      </c>
      <c r="S164" s="12">
        <v>4</v>
      </c>
      <c r="T164" s="13">
        <f>+R164*S164</f>
        <v>8</v>
      </c>
      <c r="U164" s="54" t="str">
        <f>IF(T164&lt;2,"O",IF(T164&lt;=4,"(B)",IF(T164&lt;=8,"(M)",IF(T164&lt;=20,"(A)","(MA)"))))</f>
        <v>(M)</v>
      </c>
      <c r="V164" s="11">
        <v>25</v>
      </c>
      <c r="W164" s="13">
        <f>+T164*V164</f>
        <v>200</v>
      </c>
      <c r="X164" s="55" t="str">
        <f>IF(W164&lt;20,"O",IF(W164&lt;=20,"IV",IF(W164&lt;=120,"III",IF(W164&lt;=500,"II","I"))))</f>
        <v>II</v>
      </c>
      <c r="Y164" s="91" t="str">
        <f>IF(X164="I","No aceptable",IF(X164="II","N0 Aceptable",IF(X164=0,"","Aceptable")))</f>
        <v>N0 Aceptable</v>
      </c>
      <c r="Z164" s="88">
        <v>6</v>
      </c>
      <c r="AA164" s="34"/>
      <c r="AB164" s="11"/>
      <c r="AC164" s="254"/>
      <c r="AD164" s="2" t="s">
        <v>39</v>
      </c>
      <c r="AE164" s="326"/>
    </row>
    <row r="165" spans="1:31" ht="84">
      <c r="A165" s="376"/>
      <c r="B165" s="379"/>
      <c r="C165" s="379"/>
      <c r="D165" s="170"/>
      <c r="E165" s="170"/>
      <c r="F165" s="382"/>
      <c r="G165" s="240"/>
      <c r="H165" s="231"/>
      <c r="I165" s="89" t="s">
        <v>59</v>
      </c>
      <c r="J165" s="88" t="s">
        <v>60</v>
      </c>
      <c r="K165" s="90" t="s">
        <v>39</v>
      </c>
      <c r="L165" s="11" t="s">
        <v>39</v>
      </c>
      <c r="M165" s="30" t="s">
        <v>132</v>
      </c>
      <c r="N165" s="34"/>
      <c r="O165" s="11"/>
      <c r="P165" s="11"/>
      <c r="Q165" s="30" t="s">
        <v>40</v>
      </c>
      <c r="R165" s="40">
        <v>2</v>
      </c>
      <c r="S165" s="12">
        <v>3</v>
      </c>
      <c r="T165" s="13">
        <f t="shared" si="55"/>
        <v>6</v>
      </c>
      <c r="U165" s="54" t="str">
        <f t="shared" si="56"/>
        <v>(M)</v>
      </c>
      <c r="V165" s="11">
        <v>25</v>
      </c>
      <c r="W165" s="13">
        <f t="shared" si="57"/>
        <v>150</v>
      </c>
      <c r="X165" s="55" t="str">
        <f t="shared" si="58"/>
        <v>II</v>
      </c>
      <c r="Y165" s="91" t="str">
        <f t="shared" si="59"/>
        <v>N0 Aceptable</v>
      </c>
      <c r="Z165" s="88">
        <v>2</v>
      </c>
      <c r="AA165" s="34" t="s">
        <v>39</v>
      </c>
      <c r="AB165" s="11" t="s">
        <v>39</v>
      </c>
      <c r="AC165" s="255"/>
      <c r="AD165" s="2" t="s">
        <v>39</v>
      </c>
      <c r="AE165" s="220"/>
    </row>
    <row r="166" spans="1:31" ht="82.5" customHeight="1">
      <c r="A166" s="376"/>
      <c r="B166" s="379"/>
      <c r="C166" s="379"/>
      <c r="D166" s="170"/>
      <c r="E166" s="170"/>
      <c r="F166" s="382"/>
      <c r="G166" s="311" t="s">
        <v>130</v>
      </c>
      <c r="H166" s="312"/>
      <c r="I166" s="60" t="s">
        <v>218</v>
      </c>
      <c r="J166" s="314" t="s">
        <v>228</v>
      </c>
      <c r="K166" s="26" t="s">
        <v>39</v>
      </c>
      <c r="L166" s="11" t="s">
        <v>39</v>
      </c>
      <c r="M166" s="30" t="s">
        <v>39</v>
      </c>
      <c r="N166" s="34"/>
      <c r="O166" s="11" t="s">
        <v>41</v>
      </c>
      <c r="P166" s="11"/>
      <c r="Q166" s="30"/>
      <c r="R166" s="40">
        <v>6</v>
      </c>
      <c r="S166" s="12">
        <v>3</v>
      </c>
      <c r="T166" s="13">
        <f t="shared" si="55"/>
        <v>18</v>
      </c>
      <c r="U166" s="54" t="str">
        <f t="shared" si="56"/>
        <v>(A)</v>
      </c>
      <c r="V166" s="11">
        <v>10</v>
      </c>
      <c r="W166" s="13">
        <f t="shared" si="57"/>
        <v>180</v>
      </c>
      <c r="X166" s="55" t="str">
        <f t="shared" si="58"/>
        <v>II</v>
      </c>
      <c r="Y166" s="91" t="str">
        <f t="shared" si="59"/>
        <v>N0 Aceptable</v>
      </c>
      <c r="Z166" s="88">
        <v>2</v>
      </c>
      <c r="AA166" s="34" t="s">
        <v>39</v>
      </c>
      <c r="AB166" s="11" t="s">
        <v>39</v>
      </c>
      <c r="AC166" s="318" t="s">
        <v>314</v>
      </c>
      <c r="AD166" s="318" t="s">
        <v>230</v>
      </c>
      <c r="AE166" s="30" t="s">
        <v>39</v>
      </c>
    </row>
    <row r="167" spans="1:31" ht="82.5" customHeight="1">
      <c r="A167" s="385"/>
      <c r="B167" s="386"/>
      <c r="C167" s="386"/>
      <c r="D167" s="171"/>
      <c r="E167" s="171"/>
      <c r="F167" s="387"/>
      <c r="G167" s="322"/>
      <c r="H167" s="323"/>
      <c r="I167" s="116" t="s">
        <v>229</v>
      </c>
      <c r="J167" s="324"/>
      <c r="K167" s="118" t="s">
        <v>39</v>
      </c>
      <c r="L167" s="94" t="s">
        <v>39</v>
      </c>
      <c r="M167" s="111" t="s">
        <v>39</v>
      </c>
      <c r="N167" s="119"/>
      <c r="O167" s="11" t="s">
        <v>41</v>
      </c>
      <c r="P167" s="11"/>
      <c r="Q167" s="30"/>
      <c r="R167" s="40">
        <v>6</v>
      </c>
      <c r="S167" s="12">
        <v>3</v>
      </c>
      <c r="T167" s="13">
        <f>+R167*S167</f>
        <v>18</v>
      </c>
      <c r="U167" s="54" t="str">
        <f>IF(T167&lt;2,"O",IF(T167&lt;=4,"(B)",IF(T167&lt;=8,"(M)",IF(T167&lt;=20,"(A)","(MA)"))))</f>
        <v>(A)</v>
      </c>
      <c r="V167" s="11">
        <v>10</v>
      </c>
      <c r="W167" s="13">
        <f>+T167*V167</f>
        <v>180</v>
      </c>
      <c r="X167" s="55" t="str">
        <f>IF(W167&lt;20,"O",IF(W167&lt;=20,"IV",IF(W167&lt;=120,"III",IF(W167&lt;=500,"II","I"))))</f>
        <v>II</v>
      </c>
      <c r="Y167" s="91" t="str">
        <f>IF(X167="I","No aceptable",IF(X167="II","N0 Aceptable",IF(X167=0,"","Aceptable")))</f>
        <v>N0 Aceptable</v>
      </c>
      <c r="Z167" s="88">
        <v>2</v>
      </c>
      <c r="AA167" s="119" t="s">
        <v>39</v>
      </c>
      <c r="AB167" s="94" t="s">
        <v>39</v>
      </c>
      <c r="AC167" s="254"/>
      <c r="AD167" s="254"/>
      <c r="AE167" s="111" t="s">
        <v>39</v>
      </c>
    </row>
    <row r="168" spans="1:31" ht="125.25" customHeight="1" thickBot="1">
      <c r="A168" s="377"/>
      <c r="B168" s="380"/>
      <c r="C168" s="380"/>
      <c r="D168" s="173"/>
      <c r="E168" s="173"/>
      <c r="F168" s="383"/>
      <c r="G168" s="335"/>
      <c r="H168" s="336"/>
      <c r="I168" s="144" t="s">
        <v>127</v>
      </c>
      <c r="J168" s="384"/>
      <c r="K168" s="33" t="s">
        <v>39</v>
      </c>
      <c r="L168" s="16" t="s">
        <v>39</v>
      </c>
      <c r="M168" s="29" t="s">
        <v>39</v>
      </c>
      <c r="N168" s="33"/>
      <c r="O168" s="16"/>
      <c r="P168" s="16" t="s">
        <v>38</v>
      </c>
      <c r="Q168" s="29"/>
      <c r="R168" s="104">
        <v>2</v>
      </c>
      <c r="S168" s="105">
        <v>4</v>
      </c>
      <c r="T168" s="106">
        <f t="shared" si="55"/>
        <v>8</v>
      </c>
      <c r="U168" s="107" t="str">
        <f t="shared" si="56"/>
        <v>(M)</v>
      </c>
      <c r="V168" s="95">
        <v>25</v>
      </c>
      <c r="W168" s="106">
        <f t="shared" si="57"/>
        <v>200</v>
      </c>
      <c r="X168" s="108" t="str">
        <f t="shared" si="58"/>
        <v>II</v>
      </c>
      <c r="Y168" s="109" t="str">
        <f t="shared" si="59"/>
        <v>N0 Aceptable</v>
      </c>
      <c r="Z168" s="146">
        <v>2</v>
      </c>
      <c r="AA168" s="33" t="s">
        <v>39</v>
      </c>
      <c r="AB168" s="16" t="s">
        <v>39</v>
      </c>
      <c r="AC168" s="337"/>
      <c r="AD168" s="337"/>
      <c r="AE168" s="29" t="s">
        <v>39</v>
      </c>
    </row>
    <row r="169" spans="1:31" ht="121.5" customHeight="1">
      <c r="A169" s="375" t="s">
        <v>214</v>
      </c>
      <c r="B169" s="378" t="s">
        <v>161</v>
      </c>
      <c r="C169" s="378" t="s">
        <v>231</v>
      </c>
      <c r="D169" s="169" t="s">
        <v>1</v>
      </c>
      <c r="E169" s="169"/>
      <c r="F169" s="381" t="s">
        <v>31</v>
      </c>
      <c r="G169" s="307" t="s">
        <v>232</v>
      </c>
      <c r="H169" s="308"/>
      <c r="I169" s="112" t="s">
        <v>233</v>
      </c>
      <c r="J169" s="172" t="s">
        <v>234</v>
      </c>
      <c r="K169" s="114" t="s">
        <v>39</v>
      </c>
      <c r="L169" s="14" t="s">
        <v>39</v>
      </c>
      <c r="M169" s="27" t="s">
        <v>39</v>
      </c>
      <c r="N169" s="31"/>
      <c r="O169" s="14"/>
      <c r="P169" s="14" t="s">
        <v>38</v>
      </c>
      <c r="Q169" s="27"/>
      <c r="R169" s="36">
        <v>2</v>
      </c>
      <c r="S169" s="15">
        <v>3</v>
      </c>
      <c r="T169" s="68">
        <f t="shared" si="55"/>
        <v>6</v>
      </c>
      <c r="U169" s="69" t="str">
        <f t="shared" si="56"/>
        <v>(M)</v>
      </c>
      <c r="V169" s="14">
        <v>10</v>
      </c>
      <c r="W169" s="68">
        <f t="shared" si="57"/>
        <v>60</v>
      </c>
      <c r="X169" s="21" t="str">
        <f t="shared" si="58"/>
        <v>III</v>
      </c>
      <c r="Y169" s="37" t="str">
        <f t="shared" si="59"/>
        <v>Aceptable</v>
      </c>
      <c r="Z169" s="70">
        <v>7</v>
      </c>
      <c r="AA169" s="31" t="s">
        <v>39</v>
      </c>
      <c r="AB169" s="14" t="s">
        <v>39</v>
      </c>
      <c r="AC169" s="14" t="s">
        <v>235</v>
      </c>
      <c r="AD169" s="14" t="s">
        <v>39</v>
      </c>
      <c r="AE169" s="27" t="s">
        <v>39</v>
      </c>
    </row>
    <row r="170" spans="1:31" ht="95.25" customHeight="1">
      <c r="A170" s="376"/>
      <c r="B170" s="379"/>
      <c r="C170" s="379"/>
      <c r="D170" s="170"/>
      <c r="E170" s="170"/>
      <c r="F170" s="382"/>
      <c r="G170" s="282" t="s">
        <v>57</v>
      </c>
      <c r="H170" s="283"/>
      <c r="I170" s="89" t="s">
        <v>58</v>
      </c>
      <c r="J170" s="88" t="s">
        <v>61</v>
      </c>
      <c r="K170" s="90" t="s">
        <v>39</v>
      </c>
      <c r="L170" s="11" t="s">
        <v>63</v>
      </c>
      <c r="M170" s="30" t="s">
        <v>62</v>
      </c>
      <c r="N170" s="34"/>
      <c r="O170" s="11"/>
      <c r="P170" s="11"/>
      <c r="Q170" s="30" t="s">
        <v>40</v>
      </c>
      <c r="R170" s="40">
        <v>2</v>
      </c>
      <c r="S170" s="12">
        <v>2</v>
      </c>
      <c r="T170" s="13">
        <f t="shared" si="55"/>
        <v>4</v>
      </c>
      <c r="U170" s="54" t="str">
        <f t="shared" si="56"/>
        <v>(B)</v>
      </c>
      <c r="V170" s="11">
        <v>10</v>
      </c>
      <c r="W170" s="13">
        <f t="shared" si="57"/>
        <v>40</v>
      </c>
      <c r="X170" s="55" t="str">
        <f t="shared" si="58"/>
        <v>III</v>
      </c>
      <c r="Y170" s="91" t="str">
        <f t="shared" si="59"/>
        <v>Aceptable</v>
      </c>
      <c r="Z170" s="88">
        <v>7</v>
      </c>
      <c r="AA170" s="34" t="s">
        <v>39</v>
      </c>
      <c r="AB170" s="11" t="s">
        <v>39</v>
      </c>
      <c r="AC170" s="254" t="s">
        <v>315</v>
      </c>
      <c r="AD170" s="2" t="s">
        <v>39</v>
      </c>
      <c r="AE170" s="219" t="s">
        <v>39</v>
      </c>
    </row>
    <row r="171" spans="1:31" ht="100.5" customHeight="1" thickBot="1">
      <c r="A171" s="377"/>
      <c r="B171" s="380"/>
      <c r="C171" s="380"/>
      <c r="D171" s="173"/>
      <c r="E171" s="173"/>
      <c r="F171" s="383"/>
      <c r="G171" s="362"/>
      <c r="H171" s="363"/>
      <c r="I171" s="147" t="s">
        <v>59</v>
      </c>
      <c r="J171" s="148" t="s">
        <v>60</v>
      </c>
      <c r="K171" s="149" t="s">
        <v>39</v>
      </c>
      <c r="L171" s="95" t="s">
        <v>39</v>
      </c>
      <c r="M171" s="96" t="s">
        <v>132</v>
      </c>
      <c r="N171" s="103"/>
      <c r="O171" s="95"/>
      <c r="P171" s="95"/>
      <c r="Q171" s="96" t="s">
        <v>40</v>
      </c>
      <c r="R171" s="104">
        <v>2</v>
      </c>
      <c r="S171" s="105">
        <v>2</v>
      </c>
      <c r="T171" s="106">
        <f t="shared" si="55"/>
        <v>4</v>
      </c>
      <c r="U171" s="107" t="str">
        <f t="shared" si="56"/>
        <v>(B)</v>
      </c>
      <c r="V171" s="95">
        <v>10</v>
      </c>
      <c r="W171" s="106">
        <f t="shared" si="57"/>
        <v>40</v>
      </c>
      <c r="X171" s="108" t="str">
        <f t="shared" si="58"/>
        <v>III</v>
      </c>
      <c r="Y171" s="109" t="str">
        <f t="shared" si="59"/>
        <v>Aceptable</v>
      </c>
      <c r="Z171" s="148">
        <v>7</v>
      </c>
      <c r="AA171" s="103" t="s">
        <v>39</v>
      </c>
      <c r="AB171" s="95" t="s">
        <v>39</v>
      </c>
      <c r="AC171" s="337"/>
      <c r="AD171" s="16" t="s">
        <v>39</v>
      </c>
      <c r="AE171" s="361"/>
    </row>
  </sheetData>
  <sheetProtection selectLockedCells="1" selectUnlockedCells="1"/>
  <mergeCells count="303">
    <mergeCell ref="AC170:AC171"/>
    <mergeCell ref="AE170:AE171"/>
    <mergeCell ref="A169:A171"/>
    <mergeCell ref="B169:B171"/>
    <mergeCell ref="C169:C171"/>
    <mergeCell ref="F169:F171"/>
    <mergeCell ref="G169:H169"/>
    <mergeCell ref="G170:H171"/>
    <mergeCell ref="A161:A168"/>
    <mergeCell ref="B161:B168"/>
    <mergeCell ref="C161:C168"/>
    <mergeCell ref="F161:F168"/>
    <mergeCell ref="G161:H161"/>
    <mergeCell ref="G162:H165"/>
    <mergeCell ref="G166:H168"/>
    <mergeCell ref="AC157:AC158"/>
    <mergeCell ref="AE157:AE158"/>
    <mergeCell ref="AE162:AE165"/>
    <mergeCell ref="J166:J168"/>
    <mergeCell ref="AC166:AC168"/>
    <mergeCell ref="AD166:AD168"/>
    <mergeCell ref="J159:J160"/>
    <mergeCell ref="AC159:AC160"/>
    <mergeCell ref="AC162:AC165"/>
    <mergeCell ref="G153:H153"/>
    <mergeCell ref="G154:H154"/>
    <mergeCell ref="G155:H155"/>
    <mergeCell ref="A156:A160"/>
    <mergeCell ref="B156:B160"/>
    <mergeCell ref="C156:C160"/>
    <mergeCell ref="F156:F160"/>
    <mergeCell ref="G156:H156"/>
    <mergeCell ref="G157:H158"/>
    <mergeCell ref="G159:H160"/>
    <mergeCell ref="A144:A150"/>
    <mergeCell ref="B144:B150"/>
    <mergeCell ref="C144:C150"/>
    <mergeCell ref="F144:F150"/>
    <mergeCell ref="G144:H144"/>
    <mergeCell ref="G145:H145"/>
    <mergeCell ref="G146:H146"/>
    <mergeCell ref="G147:H148"/>
    <mergeCell ref="G149:H150"/>
    <mergeCell ref="A151:A155"/>
    <mergeCell ref="G142:H143"/>
    <mergeCell ref="J142:J143"/>
    <mergeCell ref="AC142:AC143"/>
    <mergeCell ref="J147:J148"/>
    <mergeCell ref="AC147:AC148"/>
    <mergeCell ref="B151:B155"/>
    <mergeCell ref="C151:C155"/>
    <mergeCell ref="F151:F155"/>
    <mergeCell ref="G151:H151"/>
    <mergeCell ref="G152:H152"/>
    <mergeCell ref="G136:H137"/>
    <mergeCell ref="G138:H138"/>
    <mergeCell ref="A139:A143"/>
    <mergeCell ref="B139:B143"/>
    <mergeCell ref="C139:C143"/>
    <mergeCell ref="F139:F143"/>
    <mergeCell ref="G139:H139"/>
    <mergeCell ref="G140:H140"/>
    <mergeCell ref="G141:H141"/>
    <mergeCell ref="AC132:AC133"/>
    <mergeCell ref="AE132:AE133"/>
    <mergeCell ref="G134:H135"/>
    <mergeCell ref="J134:J135"/>
    <mergeCell ref="K134:K135"/>
    <mergeCell ref="L134:L135"/>
    <mergeCell ref="M134:M135"/>
    <mergeCell ref="AC134:AC135"/>
    <mergeCell ref="G128:H128"/>
    <mergeCell ref="A129:A137"/>
    <mergeCell ref="B129:B137"/>
    <mergeCell ref="C129:C137"/>
    <mergeCell ref="F129:F137"/>
    <mergeCell ref="G129:H129"/>
    <mergeCell ref="G130:H130"/>
    <mergeCell ref="G131:H131"/>
    <mergeCell ref="G132:H133"/>
    <mergeCell ref="AC120:AC121"/>
    <mergeCell ref="AE120:AE121"/>
    <mergeCell ref="G122:H124"/>
    <mergeCell ref="J122:J124"/>
    <mergeCell ref="K122:K124"/>
    <mergeCell ref="L122:L124"/>
    <mergeCell ref="M122:M124"/>
    <mergeCell ref="AC122:AC124"/>
    <mergeCell ref="A117:A127"/>
    <mergeCell ref="B117:B127"/>
    <mergeCell ref="C117:C127"/>
    <mergeCell ref="F117:F127"/>
    <mergeCell ref="G117:H117"/>
    <mergeCell ref="G118:H118"/>
    <mergeCell ref="G119:H119"/>
    <mergeCell ref="G120:H121"/>
    <mergeCell ref="G125:H126"/>
    <mergeCell ref="G127:H127"/>
    <mergeCell ref="G110:H111"/>
    <mergeCell ref="A112:A114"/>
    <mergeCell ref="B112:B114"/>
    <mergeCell ref="C112:C114"/>
    <mergeCell ref="F112:F114"/>
    <mergeCell ref="G112:H112"/>
    <mergeCell ref="G113:H114"/>
    <mergeCell ref="AC108:AC109"/>
    <mergeCell ref="AE108:AE109"/>
    <mergeCell ref="AC113:AC114"/>
    <mergeCell ref="AE113:AE114"/>
    <mergeCell ref="A115:A116"/>
    <mergeCell ref="B115:B116"/>
    <mergeCell ref="C115:C116"/>
    <mergeCell ref="F115:F116"/>
    <mergeCell ref="G115:H115"/>
    <mergeCell ref="G116:H116"/>
    <mergeCell ref="J104:J105"/>
    <mergeCell ref="G106:H106"/>
    <mergeCell ref="A107:A111"/>
    <mergeCell ref="B107:B111"/>
    <mergeCell ref="C107:C111"/>
    <mergeCell ref="F107:F111"/>
    <mergeCell ref="G107:H107"/>
    <mergeCell ref="G108:H109"/>
    <mergeCell ref="A95:A106"/>
    <mergeCell ref="B95:B106"/>
    <mergeCell ref="AC98:AC99"/>
    <mergeCell ref="AE98:AE99"/>
    <mergeCell ref="G100:H102"/>
    <mergeCell ref="J100:J102"/>
    <mergeCell ref="K100:K102"/>
    <mergeCell ref="L100:L102"/>
    <mergeCell ref="M100:M102"/>
    <mergeCell ref="AC100:AC102"/>
    <mergeCell ref="C95:C106"/>
    <mergeCell ref="F95:F106"/>
    <mergeCell ref="G95:H95"/>
    <mergeCell ref="G96:H96"/>
    <mergeCell ref="G97:H97"/>
    <mergeCell ref="G98:H99"/>
    <mergeCell ref="G103:H105"/>
    <mergeCell ref="I89:I90"/>
    <mergeCell ref="G91:H92"/>
    <mergeCell ref="AC91:AC92"/>
    <mergeCell ref="AE91:AE92"/>
    <mergeCell ref="G93:H94"/>
    <mergeCell ref="AC93:AC94"/>
    <mergeCell ref="AC88:AC89"/>
    <mergeCell ref="A88:A94"/>
    <mergeCell ref="B88:B94"/>
    <mergeCell ref="C88:C94"/>
    <mergeCell ref="F88:F94"/>
    <mergeCell ref="G88:H88"/>
    <mergeCell ref="G89:H90"/>
    <mergeCell ref="A72:A80"/>
    <mergeCell ref="B72:B80"/>
    <mergeCell ref="C72:C80"/>
    <mergeCell ref="AC84:AC85"/>
    <mergeCell ref="AE84:AE85"/>
    <mergeCell ref="G86:H87"/>
    <mergeCell ref="AC86:AC87"/>
    <mergeCell ref="A81:A87"/>
    <mergeCell ref="B81:B87"/>
    <mergeCell ref="C81:C87"/>
    <mergeCell ref="F81:F87"/>
    <mergeCell ref="G81:H81"/>
    <mergeCell ref="G82:H83"/>
    <mergeCell ref="I82:I83"/>
    <mergeCell ref="G84:H85"/>
    <mergeCell ref="AC73:AC74"/>
    <mergeCell ref="F72:F80"/>
    <mergeCell ref="G72:H72"/>
    <mergeCell ref="G78:H79"/>
    <mergeCell ref="AE73:AE74"/>
    <mergeCell ref="G75:H77"/>
    <mergeCell ref="J75:J77"/>
    <mergeCell ref="K75:K77"/>
    <mergeCell ref="L75:L77"/>
    <mergeCell ref="M75:M77"/>
    <mergeCell ref="AC75:AC77"/>
    <mergeCell ref="G73:H74"/>
    <mergeCell ref="G68:H70"/>
    <mergeCell ref="G71:H71"/>
    <mergeCell ref="G80:H80"/>
    <mergeCell ref="J69:J70"/>
    <mergeCell ref="G61:H61"/>
    <mergeCell ref="G62:H62"/>
    <mergeCell ref="G63:H64"/>
    <mergeCell ref="AE63:AE64"/>
    <mergeCell ref="G65:H67"/>
    <mergeCell ref="J65:J67"/>
    <mergeCell ref="K65:K67"/>
    <mergeCell ref="L65:L67"/>
    <mergeCell ref="M65:M67"/>
    <mergeCell ref="AC65:AC67"/>
    <mergeCell ref="AC63:AC64"/>
    <mergeCell ref="I54:I55"/>
    <mergeCell ref="G56:H57"/>
    <mergeCell ref="AC56:AC57"/>
    <mergeCell ref="AE56:AE57"/>
    <mergeCell ref="AC58:AC59"/>
    <mergeCell ref="A60:A71"/>
    <mergeCell ref="B60:B71"/>
    <mergeCell ref="C60:C71"/>
    <mergeCell ref="F60:F71"/>
    <mergeCell ref="G60:H60"/>
    <mergeCell ref="G52:H52"/>
    <mergeCell ref="G50:H51"/>
    <mergeCell ref="A53:A59"/>
    <mergeCell ref="B53:B59"/>
    <mergeCell ref="C53:C59"/>
    <mergeCell ref="F53:F59"/>
    <mergeCell ref="G53:H53"/>
    <mergeCell ref="G54:H55"/>
    <mergeCell ref="G58:H59"/>
    <mergeCell ref="AC45:AC46"/>
    <mergeCell ref="AE45:AE46"/>
    <mergeCell ref="G47:H49"/>
    <mergeCell ref="J47:J49"/>
    <mergeCell ref="K47:K49"/>
    <mergeCell ref="L47:L49"/>
    <mergeCell ref="M47:M49"/>
    <mergeCell ref="AC47:AC49"/>
    <mergeCell ref="M38:M39"/>
    <mergeCell ref="AC38:AC39"/>
    <mergeCell ref="A42:A52"/>
    <mergeCell ref="B42:B52"/>
    <mergeCell ref="C42:C52"/>
    <mergeCell ref="F42:F52"/>
    <mergeCell ref="G42:H42"/>
    <mergeCell ref="G43:H43"/>
    <mergeCell ref="G44:H44"/>
    <mergeCell ref="G45:H46"/>
    <mergeCell ref="AC36:AC37"/>
    <mergeCell ref="AE36:AE37"/>
    <mergeCell ref="G40:H40"/>
    <mergeCell ref="G41:H41"/>
    <mergeCell ref="G33:H33"/>
    <mergeCell ref="G34:H34"/>
    <mergeCell ref="G38:H39"/>
    <mergeCell ref="J38:J39"/>
    <mergeCell ref="K38:K39"/>
    <mergeCell ref="L38:L39"/>
    <mergeCell ref="A33:A41"/>
    <mergeCell ref="B33:B41"/>
    <mergeCell ref="C33:C41"/>
    <mergeCell ref="F33:F41"/>
    <mergeCell ref="G35:H35"/>
    <mergeCell ref="G36:H37"/>
    <mergeCell ref="AC29:AC30"/>
    <mergeCell ref="A18:A25"/>
    <mergeCell ref="AE29:AE30"/>
    <mergeCell ref="G31:H31"/>
    <mergeCell ref="G32:H32"/>
    <mergeCell ref="G26:H26"/>
    <mergeCell ref="G27:H27"/>
    <mergeCell ref="A26:A32"/>
    <mergeCell ref="B26:B32"/>
    <mergeCell ref="C26:C32"/>
    <mergeCell ref="F26:F32"/>
    <mergeCell ref="G28:H28"/>
    <mergeCell ref="G29:H30"/>
    <mergeCell ref="G18:H19"/>
    <mergeCell ref="B18:B25"/>
    <mergeCell ref="C18:C25"/>
    <mergeCell ref="F18:F25"/>
    <mergeCell ref="G21:H22"/>
    <mergeCell ref="AC21:AC22"/>
    <mergeCell ref="K5:AA5"/>
    <mergeCell ref="J7:AE7"/>
    <mergeCell ref="G17:H17"/>
    <mergeCell ref="N8:Q8"/>
    <mergeCell ref="N6:Y6"/>
    <mergeCell ref="G15:H16"/>
    <mergeCell ref="A7:I7"/>
    <mergeCell ref="A11:A17"/>
    <mergeCell ref="R8:Y8"/>
    <mergeCell ref="AC15:AC16"/>
    <mergeCell ref="A1:AE1"/>
    <mergeCell ref="A6:B6"/>
    <mergeCell ref="A8:A9"/>
    <mergeCell ref="I8:I9"/>
    <mergeCell ref="A4:AE4"/>
    <mergeCell ref="G9:H9"/>
    <mergeCell ref="AA8:AE8"/>
    <mergeCell ref="K8:M8"/>
    <mergeCell ref="J8:J9"/>
    <mergeCell ref="G8:H8"/>
    <mergeCell ref="F8:F9"/>
    <mergeCell ref="B11:B17"/>
    <mergeCell ref="B8:B9"/>
    <mergeCell ref="C8:C9"/>
    <mergeCell ref="D8:E8"/>
    <mergeCell ref="F11:F17"/>
    <mergeCell ref="AE21:AE22"/>
    <mergeCell ref="G23:H23"/>
    <mergeCell ref="G25:H25"/>
    <mergeCell ref="G24:H24"/>
    <mergeCell ref="C11:C17"/>
    <mergeCell ref="G20:H20"/>
    <mergeCell ref="AE15:AE16"/>
    <mergeCell ref="G13:H14"/>
    <mergeCell ref="I13:I14"/>
    <mergeCell ref="G11:H12"/>
  </mergeCells>
  <conditionalFormatting sqref="Y14 Y17:Y18 Y25">
    <cfRule type="cellIs" priority="944" dxfId="3" operator="equal" stopIfTrue="1">
      <formula>"ACEPTABLE"</formula>
    </cfRule>
    <cfRule type="cellIs" priority="946" dxfId="2" operator="equal" stopIfTrue="1">
      <formula>"NO ACEPTABLE"</formula>
    </cfRule>
  </conditionalFormatting>
  <conditionalFormatting sqref="Y14 Y17:Y18 Y25">
    <cfRule type="cellIs" priority="943" dxfId="745" operator="equal" stopIfTrue="1">
      <formula>"N0 Aceptable"</formula>
    </cfRule>
  </conditionalFormatting>
  <conditionalFormatting sqref="U14 U17:U18 U25">
    <cfRule type="cellIs" priority="942" dxfId="8" operator="equal" stopIfTrue="1">
      <formula>"o"</formula>
    </cfRule>
  </conditionalFormatting>
  <conditionalFormatting sqref="X14 X17:X18 X25">
    <cfRule type="cellIs" priority="941" dxfId="8" operator="equal" stopIfTrue="1">
      <formula>"O"</formula>
    </cfRule>
  </conditionalFormatting>
  <conditionalFormatting sqref="X12">
    <cfRule type="cellIs" priority="926" dxfId="8" operator="equal" stopIfTrue="1">
      <formula>"O"</formula>
    </cfRule>
  </conditionalFormatting>
  <conditionalFormatting sqref="Y12">
    <cfRule type="cellIs" priority="929" dxfId="3" operator="equal" stopIfTrue="1">
      <formula>"ACEPTABLE"</formula>
    </cfRule>
    <cfRule type="cellIs" priority="930" dxfId="2" operator="equal" stopIfTrue="1">
      <formula>"NO ACEPTABLE"</formula>
    </cfRule>
  </conditionalFormatting>
  <conditionalFormatting sqref="Y12">
    <cfRule type="cellIs" priority="928" dxfId="745" operator="equal" stopIfTrue="1">
      <formula>"N0 Aceptable"</formula>
    </cfRule>
  </conditionalFormatting>
  <conditionalFormatting sqref="U12">
    <cfRule type="cellIs" priority="927" dxfId="8" operator="equal" stopIfTrue="1">
      <formula>"o"</formula>
    </cfRule>
  </conditionalFormatting>
  <conditionalFormatting sqref="X20">
    <cfRule type="cellIs" priority="911" dxfId="8" operator="equal" stopIfTrue="1">
      <formula>"O"</formula>
    </cfRule>
  </conditionalFormatting>
  <conditionalFormatting sqref="X24">
    <cfRule type="cellIs" priority="906" dxfId="8" operator="equal" stopIfTrue="1">
      <formula>"O"</formula>
    </cfRule>
  </conditionalFormatting>
  <conditionalFormatting sqref="Y20">
    <cfRule type="cellIs" priority="914" dxfId="3" operator="equal" stopIfTrue="1">
      <formula>"ACEPTABLE"</formula>
    </cfRule>
    <cfRule type="cellIs" priority="915" dxfId="2" operator="equal" stopIfTrue="1">
      <formula>"NO ACEPTABLE"</formula>
    </cfRule>
  </conditionalFormatting>
  <conditionalFormatting sqref="Y20">
    <cfRule type="cellIs" priority="913" dxfId="745" operator="equal" stopIfTrue="1">
      <formula>"N0 Aceptable"</formula>
    </cfRule>
  </conditionalFormatting>
  <conditionalFormatting sqref="U20">
    <cfRule type="cellIs" priority="912" dxfId="8" operator="equal" stopIfTrue="1">
      <formula>"o"</formula>
    </cfRule>
  </conditionalFormatting>
  <conditionalFormatting sqref="Y24">
    <cfRule type="cellIs" priority="909" dxfId="3" operator="equal" stopIfTrue="1">
      <formula>"ACEPTABLE"</formula>
    </cfRule>
    <cfRule type="cellIs" priority="910" dxfId="2" operator="equal" stopIfTrue="1">
      <formula>"NO ACEPTABLE"</formula>
    </cfRule>
  </conditionalFormatting>
  <conditionalFormatting sqref="Y24">
    <cfRule type="cellIs" priority="908" dxfId="745" operator="equal" stopIfTrue="1">
      <formula>"N0 Aceptable"</formula>
    </cfRule>
  </conditionalFormatting>
  <conditionalFormatting sqref="U24">
    <cfRule type="cellIs" priority="907" dxfId="8" operator="equal" stopIfTrue="1">
      <formula>"o"</formula>
    </cfRule>
  </conditionalFormatting>
  <conditionalFormatting sqref="X16">
    <cfRule type="cellIs" priority="886" dxfId="8" operator="equal" stopIfTrue="1">
      <formula>"O"</formula>
    </cfRule>
  </conditionalFormatting>
  <conditionalFormatting sqref="X13">
    <cfRule type="cellIs" priority="876" dxfId="8" operator="equal" stopIfTrue="1">
      <formula>"O"</formula>
    </cfRule>
  </conditionalFormatting>
  <conditionalFormatting sqref="X15">
    <cfRule type="cellIs" priority="891" dxfId="8" operator="equal" stopIfTrue="1">
      <formula>"O"</formula>
    </cfRule>
  </conditionalFormatting>
  <conditionalFormatting sqref="Y15">
    <cfRule type="cellIs" priority="894" dxfId="3" operator="equal" stopIfTrue="1">
      <formula>"ACEPTABLE"</formula>
    </cfRule>
    <cfRule type="cellIs" priority="895" dxfId="2" operator="equal" stopIfTrue="1">
      <formula>"NO ACEPTABLE"</formula>
    </cfRule>
  </conditionalFormatting>
  <conditionalFormatting sqref="Y15">
    <cfRule type="cellIs" priority="893" dxfId="745" operator="equal" stopIfTrue="1">
      <formula>"N0 Aceptable"</formula>
    </cfRule>
  </conditionalFormatting>
  <conditionalFormatting sqref="U15">
    <cfRule type="cellIs" priority="892" dxfId="8" operator="equal" stopIfTrue="1">
      <formula>"o"</formula>
    </cfRule>
  </conditionalFormatting>
  <conditionalFormatting sqref="Y16">
    <cfRule type="cellIs" priority="889" dxfId="3" operator="equal" stopIfTrue="1">
      <formula>"ACEPTABLE"</formula>
    </cfRule>
    <cfRule type="cellIs" priority="890" dxfId="2" operator="equal" stopIfTrue="1">
      <formula>"NO ACEPTABLE"</formula>
    </cfRule>
  </conditionalFormatting>
  <conditionalFormatting sqref="Y16">
    <cfRule type="cellIs" priority="888" dxfId="745" operator="equal" stopIfTrue="1">
      <formula>"N0 Aceptable"</formula>
    </cfRule>
  </conditionalFormatting>
  <conditionalFormatting sqref="U16">
    <cfRule type="cellIs" priority="887" dxfId="8" operator="equal" stopIfTrue="1">
      <formula>"o"</formula>
    </cfRule>
  </conditionalFormatting>
  <conditionalFormatting sqref="Y13">
    <cfRule type="cellIs" priority="879" dxfId="3" operator="equal" stopIfTrue="1">
      <formula>"ACEPTABLE"</formula>
    </cfRule>
    <cfRule type="cellIs" priority="880" dxfId="2" operator="equal" stopIfTrue="1">
      <formula>"NO ACEPTABLE"</formula>
    </cfRule>
  </conditionalFormatting>
  <conditionalFormatting sqref="Y13">
    <cfRule type="cellIs" priority="878" dxfId="745" operator="equal" stopIfTrue="1">
      <formula>"N0 Aceptable"</formula>
    </cfRule>
  </conditionalFormatting>
  <conditionalFormatting sqref="U13">
    <cfRule type="cellIs" priority="877" dxfId="8" operator="equal" stopIfTrue="1">
      <formula>"o"</formula>
    </cfRule>
  </conditionalFormatting>
  <conditionalFormatting sqref="X11">
    <cfRule type="cellIs" priority="871" dxfId="8" operator="equal" stopIfTrue="1">
      <formula>"O"</formula>
    </cfRule>
  </conditionalFormatting>
  <conditionalFormatting sqref="X19">
    <cfRule type="cellIs" priority="866" dxfId="8" operator="equal" stopIfTrue="1">
      <formula>"O"</formula>
    </cfRule>
  </conditionalFormatting>
  <conditionalFormatting sqref="Y11">
    <cfRule type="cellIs" priority="874" dxfId="3" operator="equal" stopIfTrue="1">
      <formula>"ACEPTABLE"</formula>
    </cfRule>
    <cfRule type="cellIs" priority="875" dxfId="2" operator="equal" stopIfTrue="1">
      <formula>"NO ACEPTABLE"</formula>
    </cfRule>
  </conditionalFormatting>
  <conditionalFormatting sqref="Y11">
    <cfRule type="cellIs" priority="873" dxfId="745" operator="equal" stopIfTrue="1">
      <formula>"N0 Aceptable"</formula>
    </cfRule>
  </conditionalFormatting>
  <conditionalFormatting sqref="U11">
    <cfRule type="cellIs" priority="872" dxfId="8" operator="equal" stopIfTrue="1">
      <formula>"o"</formula>
    </cfRule>
  </conditionalFormatting>
  <conditionalFormatting sqref="Y19">
    <cfRule type="cellIs" priority="869" dxfId="3" operator="equal" stopIfTrue="1">
      <formula>"ACEPTABLE"</formula>
    </cfRule>
    <cfRule type="cellIs" priority="870" dxfId="2" operator="equal" stopIfTrue="1">
      <formula>"NO ACEPTABLE"</formula>
    </cfRule>
  </conditionalFormatting>
  <conditionalFormatting sqref="Y19">
    <cfRule type="cellIs" priority="868" dxfId="745" operator="equal" stopIfTrue="1">
      <formula>"N0 Aceptable"</formula>
    </cfRule>
  </conditionalFormatting>
  <conditionalFormatting sqref="U19">
    <cfRule type="cellIs" priority="867" dxfId="8" operator="equal" stopIfTrue="1">
      <formula>"o"</formula>
    </cfRule>
  </conditionalFormatting>
  <conditionalFormatting sqref="X22">
    <cfRule type="cellIs" priority="856" dxfId="8" operator="equal" stopIfTrue="1">
      <formula>"O"</formula>
    </cfRule>
  </conditionalFormatting>
  <conditionalFormatting sqref="X31">
    <cfRule type="cellIs" priority="816" dxfId="8" operator="equal" stopIfTrue="1">
      <formula>"O"</formula>
    </cfRule>
  </conditionalFormatting>
  <conditionalFormatting sqref="X34">
    <cfRule type="cellIs" priority="776" dxfId="8" operator="equal" stopIfTrue="1">
      <formula>"O"</formula>
    </cfRule>
  </conditionalFormatting>
  <conditionalFormatting sqref="X21">
    <cfRule type="cellIs" priority="861" dxfId="8" operator="equal" stopIfTrue="1">
      <formula>"O"</formula>
    </cfRule>
  </conditionalFormatting>
  <conditionalFormatting sqref="Y21">
    <cfRule type="cellIs" priority="864" dxfId="3" operator="equal" stopIfTrue="1">
      <formula>"ACEPTABLE"</formula>
    </cfRule>
    <cfRule type="cellIs" priority="865" dxfId="2" operator="equal" stopIfTrue="1">
      <formula>"NO ACEPTABLE"</formula>
    </cfRule>
  </conditionalFormatting>
  <conditionalFormatting sqref="Y21">
    <cfRule type="cellIs" priority="863" dxfId="745" operator="equal" stopIfTrue="1">
      <formula>"N0 Aceptable"</formula>
    </cfRule>
  </conditionalFormatting>
  <conditionalFormatting sqref="U21">
    <cfRule type="cellIs" priority="862" dxfId="8" operator="equal" stopIfTrue="1">
      <formula>"o"</formula>
    </cfRule>
  </conditionalFormatting>
  <conditionalFormatting sqref="Y22">
    <cfRule type="cellIs" priority="859" dxfId="3" operator="equal" stopIfTrue="1">
      <formula>"ACEPTABLE"</formula>
    </cfRule>
    <cfRule type="cellIs" priority="860" dxfId="2" operator="equal" stopIfTrue="1">
      <formula>"NO ACEPTABLE"</formula>
    </cfRule>
  </conditionalFormatting>
  <conditionalFormatting sqref="Y22">
    <cfRule type="cellIs" priority="858" dxfId="745" operator="equal" stopIfTrue="1">
      <formula>"N0 Aceptable"</formula>
    </cfRule>
  </conditionalFormatting>
  <conditionalFormatting sqref="U22">
    <cfRule type="cellIs" priority="857" dxfId="8" operator="equal" stopIfTrue="1">
      <formula>"o"</formula>
    </cfRule>
  </conditionalFormatting>
  <conditionalFormatting sqref="X49">
    <cfRule type="cellIs" priority="731" dxfId="8" operator="equal" stopIfTrue="1">
      <formula>"O"</formula>
    </cfRule>
  </conditionalFormatting>
  <conditionalFormatting sqref="Y23">
    <cfRule type="cellIs" priority="854" dxfId="3" operator="equal" stopIfTrue="1">
      <formula>"ACEPTABLE"</formula>
    </cfRule>
    <cfRule type="cellIs" priority="855" dxfId="2" operator="equal" stopIfTrue="1">
      <formula>"NO ACEPTABLE"</formula>
    </cfRule>
  </conditionalFormatting>
  <conditionalFormatting sqref="Y23">
    <cfRule type="cellIs" priority="853" dxfId="745" operator="equal" stopIfTrue="1">
      <formula>"N0 Aceptable"</formula>
    </cfRule>
  </conditionalFormatting>
  <conditionalFormatting sqref="U23">
    <cfRule type="cellIs" priority="852" dxfId="8" operator="equal" stopIfTrue="1">
      <formula>"o"</formula>
    </cfRule>
  </conditionalFormatting>
  <conditionalFormatting sqref="X23">
    <cfRule type="cellIs" priority="851" dxfId="8" operator="equal" stopIfTrue="1">
      <formula>"O"</formula>
    </cfRule>
  </conditionalFormatting>
  <conditionalFormatting sqref="X51">
    <cfRule type="cellIs" priority="726" dxfId="8" operator="equal" stopIfTrue="1">
      <formula>"O"</formula>
    </cfRule>
  </conditionalFormatting>
  <conditionalFormatting sqref="X53">
    <cfRule type="cellIs" priority="686" dxfId="8" operator="equal" stopIfTrue="1">
      <formula>"O"</formula>
    </cfRule>
  </conditionalFormatting>
  <conditionalFormatting sqref="X58">
    <cfRule type="cellIs" priority="681" dxfId="8" operator="equal" stopIfTrue="1">
      <formula>"O"</formula>
    </cfRule>
  </conditionalFormatting>
  <conditionalFormatting sqref="Y26 Y32">
    <cfRule type="cellIs" priority="849" dxfId="3" operator="equal" stopIfTrue="1">
      <formula>"ACEPTABLE"</formula>
    </cfRule>
    <cfRule type="cellIs" priority="850" dxfId="2" operator="equal" stopIfTrue="1">
      <formula>"NO ACEPTABLE"</formula>
    </cfRule>
  </conditionalFormatting>
  <conditionalFormatting sqref="Y26 Y32">
    <cfRule type="cellIs" priority="848" dxfId="745" operator="equal" stopIfTrue="1">
      <formula>"N0 Aceptable"</formula>
    </cfRule>
  </conditionalFormatting>
  <conditionalFormatting sqref="U26 U32">
    <cfRule type="cellIs" priority="847" dxfId="8" operator="equal" stopIfTrue="1">
      <formula>"o"</formula>
    </cfRule>
  </conditionalFormatting>
  <conditionalFormatting sqref="X26 X32">
    <cfRule type="cellIs" priority="846" dxfId="8" operator="equal" stopIfTrue="1">
      <formula>"O"</formula>
    </cfRule>
  </conditionalFormatting>
  <conditionalFormatting sqref="X28">
    <cfRule type="cellIs" priority="841" dxfId="8" operator="equal" stopIfTrue="1">
      <formula>"O"</formula>
    </cfRule>
  </conditionalFormatting>
  <conditionalFormatting sqref="X45">
    <cfRule type="cellIs" priority="751" dxfId="8" operator="equal" stopIfTrue="1">
      <formula>"O"</formula>
    </cfRule>
  </conditionalFormatting>
  <conditionalFormatting sqref="Y28">
    <cfRule type="cellIs" priority="844" dxfId="3" operator="equal" stopIfTrue="1">
      <formula>"ACEPTABLE"</formula>
    </cfRule>
    <cfRule type="cellIs" priority="845" dxfId="2" operator="equal" stopIfTrue="1">
      <formula>"NO ACEPTABLE"</formula>
    </cfRule>
  </conditionalFormatting>
  <conditionalFormatting sqref="Y28">
    <cfRule type="cellIs" priority="843" dxfId="745" operator="equal" stopIfTrue="1">
      <formula>"N0 Aceptable"</formula>
    </cfRule>
  </conditionalFormatting>
  <conditionalFormatting sqref="U28">
    <cfRule type="cellIs" priority="842" dxfId="8" operator="equal" stopIfTrue="1">
      <formula>"o"</formula>
    </cfRule>
  </conditionalFormatting>
  <conditionalFormatting sqref="Y45">
    <cfRule type="cellIs" priority="754" dxfId="3" operator="equal" stopIfTrue="1">
      <formula>"ACEPTABLE"</formula>
    </cfRule>
    <cfRule type="cellIs" priority="755" dxfId="2" operator="equal" stopIfTrue="1">
      <formula>"NO ACEPTABLE"</formula>
    </cfRule>
  </conditionalFormatting>
  <conditionalFormatting sqref="Y45">
    <cfRule type="cellIs" priority="753" dxfId="745" operator="equal" stopIfTrue="1">
      <formula>"N0 Aceptable"</formula>
    </cfRule>
  </conditionalFormatting>
  <conditionalFormatting sqref="U45">
    <cfRule type="cellIs" priority="752" dxfId="8" operator="equal" stopIfTrue="1">
      <formula>"o"</formula>
    </cfRule>
  </conditionalFormatting>
  <conditionalFormatting sqref="X27">
    <cfRule type="cellIs" priority="831" dxfId="8" operator="equal" stopIfTrue="1">
      <formula>"O"</formula>
    </cfRule>
  </conditionalFormatting>
  <conditionalFormatting sqref="Y27">
    <cfRule type="cellIs" priority="834" dxfId="3" operator="equal" stopIfTrue="1">
      <formula>"ACEPTABLE"</formula>
    </cfRule>
    <cfRule type="cellIs" priority="835" dxfId="2" operator="equal" stopIfTrue="1">
      <formula>"NO ACEPTABLE"</formula>
    </cfRule>
  </conditionalFormatting>
  <conditionalFormatting sqref="Y27">
    <cfRule type="cellIs" priority="833" dxfId="745" operator="equal" stopIfTrue="1">
      <formula>"N0 Aceptable"</formula>
    </cfRule>
  </conditionalFormatting>
  <conditionalFormatting sqref="U27">
    <cfRule type="cellIs" priority="832" dxfId="8" operator="equal" stopIfTrue="1">
      <formula>"o"</formula>
    </cfRule>
  </conditionalFormatting>
  <conditionalFormatting sqref="X30">
    <cfRule type="cellIs" priority="821" dxfId="8" operator="equal" stopIfTrue="1">
      <formula>"O"</formula>
    </cfRule>
  </conditionalFormatting>
  <conditionalFormatting sqref="X29">
    <cfRule type="cellIs" priority="826" dxfId="8" operator="equal" stopIfTrue="1">
      <formula>"O"</formula>
    </cfRule>
  </conditionalFormatting>
  <conditionalFormatting sqref="Y29">
    <cfRule type="cellIs" priority="829" dxfId="3" operator="equal" stopIfTrue="1">
      <formula>"ACEPTABLE"</formula>
    </cfRule>
    <cfRule type="cellIs" priority="830" dxfId="2" operator="equal" stopIfTrue="1">
      <formula>"NO ACEPTABLE"</formula>
    </cfRule>
  </conditionalFormatting>
  <conditionalFormatting sqref="Y29">
    <cfRule type="cellIs" priority="828" dxfId="745" operator="equal" stopIfTrue="1">
      <formula>"N0 Aceptable"</formula>
    </cfRule>
  </conditionalFormatting>
  <conditionalFormatting sqref="U29">
    <cfRule type="cellIs" priority="827" dxfId="8" operator="equal" stopIfTrue="1">
      <formula>"o"</formula>
    </cfRule>
  </conditionalFormatting>
  <conditionalFormatting sqref="Y30">
    <cfRule type="cellIs" priority="824" dxfId="3" operator="equal" stopIfTrue="1">
      <formula>"ACEPTABLE"</formula>
    </cfRule>
    <cfRule type="cellIs" priority="825" dxfId="2" operator="equal" stopIfTrue="1">
      <formula>"NO ACEPTABLE"</formula>
    </cfRule>
  </conditionalFormatting>
  <conditionalFormatting sqref="Y30">
    <cfRule type="cellIs" priority="823" dxfId="745" operator="equal" stopIfTrue="1">
      <formula>"N0 Aceptable"</formula>
    </cfRule>
  </conditionalFormatting>
  <conditionalFormatting sqref="U30">
    <cfRule type="cellIs" priority="822" dxfId="8" operator="equal" stopIfTrue="1">
      <formula>"o"</formula>
    </cfRule>
  </conditionalFormatting>
  <conditionalFormatting sqref="Y31">
    <cfRule type="cellIs" priority="819" dxfId="3" operator="equal" stopIfTrue="1">
      <formula>"ACEPTABLE"</formula>
    </cfRule>
    <cfRule type="cellIs" priority="820" dxfId="2" operator="equal" stopIfTrue="1">
      <formula>"NO ACEPTABLE"</formula>
    </cfRule>
  </conditionalFormatting>
  <conditionalFormatting sqref="Y31">
    <cfRule type="cellIs" priority="818" dxfId="745" operator="equal" stopIfTrue="1">
      <formula>"N0 Aceptable"</formula>
    </cfRule>
  </conditionalFormatting>
  <conditionalFormatting sqref="U31">
    <cfRule type="cellIs" priority="817" dxfId="8" operator="equal" stopIfTrue="1">
      <formula>"o"</formula>
    </cfRule>
  </conditionalFormatting>
  <conditionalFormatting sqref="Y33 Y41">
    <cfRule type="cellIs" priority="814" dxfId="3" operator="equal" stopIfTrue="1">
      <formula>"ACEPTABLE"</formula>
    </cfRule>
    <cfRule type="cellIs" priority="815" dxfId="2" operator="equal" stopIfTrue="1">
      <formula>"NO ACEPTABLE"</formula>
    </cfRule>
  </conditionalFormatting>
  <conditionalFormatting sqref="Y33 Y41">
    <cfRule type="cellIs" priority="813" dxfId="745" operator="equal" stopIfTrue="1">
      <formula>"N0 Aceptable"</formula>
    </cfRule>
  </conditionalFormatting>
  <conditionalFormatting sqref="U33 U41">
    <cfRule type="cellIs" priority="812" dxfId="8" operator="equal" stopIfTrue="1">
      <formula>"o"</formula>
    </cfRule>
  </conditionalFormatting>
  <conditionalFormatting sqref="X33 X41">
    <cfRule type="cellIs" priority="811" dxfId="8" operator="equal" stopIfTrue="1">
      <formula>"O"</formula>
    </cfRule>
  </conditionalFormatting>
  <conditionalFormatting sqref="X35">
    <cfRule type="cellIs" priority="806" dxfId="8" operator="equal" stopIfTrue="1">
      <formula>"O"</formula>
    </cfRule>
  </conditionalFormatting>
  <conditionalFormatting sqref="X40">
    <cfRule type="cellIs" priority="801" dxfId="8" operator="equal" stopIfTrue="1">
      <formula>"O"</formula>
    </cfRule>
  </conditionalFormatting>
  <conditionalFormatting sqref="Y35">
    <cfRule type="cellIs" priority="809" dxfId="3" operator="equal" stopIfTrue="1">
      <formula>"ACEPTABLE"</formula>
    </cfRule>
    <cfRule type="cellIs" priority="810" dxfId="2" operator="equal" stopIfTrue="1">
      <formula>"NO ACEPTABLE"</formula>
    </cfRule>
  </conditionalFormatting>
  <conditionalFormatting sqref="Y35">
    <cfRule type="cellIs" priority="808" dxfId="745" operator="equal" stopIfTrue="1">
      <formula>"N0 Aceptable"</formula>
    </cfRule>
  </conditionalFormatting>
  <conditionalFormatting sqref="U35">
    <cfRule type="cellIs" priority="807" dxfId="8" operator="equal" stopIfTrue="1">
      <formula>"o"</formula>
    </cfRule>
  </conditionalFormatting>
  <conditionalFormatting sqref="Y40">
    <cfRule type="cellIs" priority="804" dxfId="3" operator="equal" stopIfTrue="1">
      <formula>"ACEPTABLE"</formula>
    </cfRule>
    <cfRule type="cellIs" priority="805" dxfId="2" operator="equal" stopIfTrue="1">
      <formula>"NO ACEPTABLE"</formula>
    </cfRule>
  </conditionalFormatting>
  <conditionalFormatting sqref="Y40">
    <cfRule type="cellIs" priority="803" dxfId="745" operator="equal" stopIfTrue="1">
      <formula>"N0 Aceptable"</formula>
    </cfRule>
  </conditionalFormatting>
  <conditionalFormatting sqref="U40">
    <cfRule type="cellIs" priority="802" dxfId="8" operator="equal" stopIfTrue="1">
      <formula>"o"</formula>
    </cfRule>
  </conditionalFormatting>
  <conditionalFormatting sqref="X36">
    <cfRule type="cellIs" priority="791" dxfId="8" operator="equal" stopIfTrue="1">
      <formula>"O"</formula>
    </cfRule>
  </conditionalFormatting>
  <conditionalFormatting sqref="Y36">
    <cfRule type="cellIs" priority="794" dxfId="3" operator="equal" stopIfTrue="1">
      <formula>"ACEPTABLE"</formula>
    </cfRule>
    <cfRule type="cellIs" priority="795" dxfId="2" operator="equal" stopIfTrue="1">
      <formula>"NO ACEPTABLE"</formula>
    </cfRule>
  </conditionalFormatting>
  <conditionalFormatting sqref="Y36">
    <cfRule type="cellIs" priority="793" dxfId="745" operator="equal" stopIfTrue="1">
      <formula>"N0 Aceptable"</formula>
    </cfRule>
  </conditionalFormatting>
  <conditionalFormatting sqref="U36">
    <cfRule type="cellIs" priority="792" dxfId="8" operator="equal" stopIfTrue="1">
      <formula>"o"</formula>
    </cfRule>
  </conditionalFormatting>
  <conditionalFormatting sqref="X37">
    <cfRule type="cellIs" priority="786" dxfId="8" operator="equal" stopIfTrue="1">
      <formula>"O"</formula>
    </cfRule>
  </conditionalFormatting>
  <conditionalFormatting sqref="X46">
    <cfRule type="cellIs" priority="746" dxfId="8" operator="equal" stopIfTrue="1">
      <formula>"O"</formula>
    </cfRule>
  </conditionalFormatting>
  <conditionalFormatting sqref="Y46">
    <cfRule type="cellIs" priority="749" dxfId="3" operator="equal" stopIfTrue="1">
      <formula>"ACEPTABLE"</formula>
    </cfRule>
    <cfRule type="cellIs" priority="750" dxfId="2" operator="equal" stopIfTrue="1">
      <formula>"NO ACEPTABLE"</formula>
    </cfRule>
  </conditionalFormatting>
  <conditionalFormatting sqref="Y46">
    <cfRule type="cellIs" priority="748" dxfId="745" operator="equal" stopIfTrue="1">
      <formula>"N0 Aceptable"</formula>
    </cfRule>
  </conditionalFormatting>
  <conditionalFormatting sqref="U46">
    <cfRule type="cellIs" priority="747" dxfId="8" operator="equal" stopIfTrue="1">
      <formula>"o"</formula>
    </cfRule>
  </conditionalFormatting>
  <conditionalFormatting sqref="Y37">
    <cfRule type="cellIs" priority="789" dxfId="3" operator="equal" stopIfTrue="1">
      <formula>"ACEPTABLE"</formula>
    </cfRule>
    <cfRule type="cellIs" priority="790" dxfId="2" operator="equal" stopIfTrue="1">
      <formula>"NO ACEPTABLE"</formula>
    </cfRule>
  </conditionalFormatting>
  <conditionalFormatting sqref="Y37">
    <cfRule type="cellIs" priority="788" dxfId="745" operator="equal" stopIfTrue="1">
      <formula>"N0 Aceptable"</formula>
    </cfRule>
  </conditionalFormatting>
  <conditionalFormatting sqref="U37">
    <cfRule type="cellIs" priority="787" dxfId="8" operator="equal" stopIfTrue="1">
      <formula>"o"</formula>
    </cfRule>
  </conditionalFormatting>
  <conditionalFormatting sqref="Y38">
    <cfRule type="cellIs" priority="784" dxfId="3" operator="equal" stopIfTrue="1">
      <formula>"ACEPTABLE"</formula>
    </cfRule>
    <cfRule type="cellIs" priority="785" dxfId="2" operator="equal" stopIfTrue="1">
      <formula>"NO ACEPTABLE"</formula>
    </cfRule>
  </conditionalFormatting>
  <conditionalFormatting sqref="Y38">
    <cfRule type="cellIs" priority="783" dxfId="745" operator="equal" stopIfTrue="1">
      <formula>"N0 Aceptable"</formula>
    </cfRule>
  </conditionalFormatting>
  <conditionalFormatting sqref="U38">
    <cfRule type="cellIs" priority="782" dxfId="8" operator="equal" stopIfTrue="1">
      <formula>"o"</formula>
    </cfRule>
  </conditionalFormatting>
  <conditionalFormatting sqref="X38">
    <cfRule type="cellIs" priority="781" dxfId="8" operator="equal" stopIfTrue="1">
      <formula>"O"</formula>
    </cfRule>
  </conditionalFormatting>
  <conditionalFormatting sqref="Y34">
    <cfRule type="cellIs" priority="779" dxfId="3" operator="equal" stopIfTrue="1">
      <formula>"ACEPTABLE"</formula>
    </cfRule>
    <cfRule type="cellIs" priority="780" dxfId="2" operator="equal" stopIfTrue="1">
      <formula>"NO ACEPTABLE"</formula>
    </cfRule>
  </conditionalFormatting>
  <conditionalFormatting sqref="Y34">
    <cfRule type="cellIs" priority="778" dxfId="745" operator="equal" stopIfTrue="1">
      <formula>"N0 Aceptable"</formula>
    </cfRule>
  </conditionalFormatting>
  <conditionalFormatting sqref="U34">
    <cfRule type="cellIs" priority="777" dxfId="8" operator="equal" stopIfTrue="1">
      <formula>"o"</formula>
    </cfRule>
  </conditionalFormatting>
  <conditionalFormatting sqref="X39">
    <cfRule type="cellIs" priority="771" dxfId="8" operator="equal" stopIfTrue="1">
      <formula>"O"</formula>
    </cfRule>
  </conditionalFormatting>
  <conditionalFormatting sqref="Y39">
    <cfRule type="cellIs" priority="774" dxfId="3" operator="equal" stopIfTrue="1">
      <formula>"ACEPTABLE"</formula>
    </cfRule>
    <cfRule type="cellIs" priority="775" dxfId="2" operator="equal" stopIfTrue="1">
      <formula>"NO ACEPTABLE"</formula>
    </cfRule>
  </conditionalFormatting>
  <conditionalFormatting sqref="Y39">
    <cfRule type="cellIs" priority="773" dxfId="745" operator="equal" stopIfTrue="1">
      <formula>"N0 Aceptable"</formula>
    </cfRule>
  </conditionalFormatting>
  <conditionalFormatting sqref="U39">
    <cfRule type="cellIs" priority="772" dxfId="8" operator="equal" stopIfTrue="1">
      <formula>"o"</formula>
    </cfRule>
  </conditionalFormatting>
  <conditionalFormatting sqref="X43">
    <cfRule type="cellIs" priority="736" dxfId="8" operator="equal" stopIfTrue="1">
      <formula>"O"</formula>
    </cfRule>
  </conditionalFormatting>
  <conditionalFormatting sqref="Y42 Y52">
    <cfRule type="cellIs" priority="769" dxfId="3" operator="equal" stopIfTrue="1">
      <formula>"ACEPTABLE"</formula>
    </cfRule>
    <cfRule type="cellIs" priority="770" dxfId="2" operator="equal" stopIfTrue="1">
      <formula>"NO ACEPTABLE"</formula>
    </cfRule>
  </conditionalFormatting>
  <conditionalFormatting sqref="Y42 Y52">
    <cfRule type="cellIs" priority="768" dxfId="745" operator="equal" stopIfTrue="1">
      <formula>"N0 Aceptable"</formula>
    </cfRule>
  </conditionalFormatting>
  <conditionalFormatting sqref="U42 U52">
    <cfRule type="cellIs" priority="767" dxfId="8" operator="equal" stopIfTrue="1">
      <formula>"o"</formula>
    </cfRule>
  </conditionalFormatting>
  <conditionalFormatting sqref="X42 X52">
    <cfRule type="cellIs" priority="766" dxfId="8" operator="equal" stopIfTrue="1">
      <formula>"O"</formula>
    </cfRule>
  </conditionalFormatting>
  <conditionalFormatting sqref="X44">
    <cfRule type="cellIs" priority="761" dxfId="8" operator="equal" stopIfTrue="1">
      <formula>"O"</formula>
    </cfRule>
  </conditionalFormatting>
  <conditionalFormatting sqref="X50">
    <cfRule type="cellIs" priority="756" dxfId="8" operator="equal" stopIfTrue="1">
      <formula>"O"</formula>
    </cfRule>
  </conditionalFormatting>
  <conditionalFormatting sqref="Y44">
    <cfRule type="cellIs" priority="764" dxfId="3" operator="equal" stopIfTrue="1">
      <formula>"ACEPTABLE"</formula>
    </cfRule>
    <cfRule type="cellIs" priority="765" dxfId="2" operator="equal" stopIfTrue="1">
      <formula>"NO ACEPTABLE"</formula>
    </cfRule>
  </conditionalFormatting>
  <conditionalFormatting sqref="Y44">
    <cfRule type="cellIs" priority="763" dxfId="745" operator="equal" stopIfTrue="1">
      <formula>"N0 Aceptable"</formula>
    </cfRule>
  </conditionalFormatting>
  <conditionalFormatting sqref="U44">
    <cfRule type="cellIs" priority="762" dxfId="8" operator="equal" stopIfTrue="1">
      <formula>"o"</formula>
    </cfRule>
  </conditionalFormatting>
  <conditionalFormatting sqref="Y50">
    <cfRule type="cellIs" priority="759" dxfId="3" operator="equal" stopIfTrue="1">
      <formula>"ACEPTABLE"</formula>
    </cfRule>
    <cfRule type="cellIs" priority="760" dxfId="2" operator="equal" stopIfTrue="1">
      <formula>"NO ACEPTABLE"</formula>
    </cfRule>
  </conditionalFormatting>
  <conditionalFormatting sqref="Y50">
    <cfRule type="cellIs" priority="758" dxfId="745" operator="equal" stopIfTrue="1">
      <formula>"N0 Aceptable"</formula>
    </cfRule>
  </conditionalFormatting>
  <conditionalFormatting sqref="U50">
    <cfRule type="cellIs" priority="757" dxfId="8" operator="equal" stopIfTrue="1">
      <formula>"o"</formula>
    </cfRule>
  </conditionalFormatting>
  <conditionalFormatting sqref="X56">
    <cfRule type="cellIs" priority="706" dxfId="8" operator="equal" stopIfTrue="1">
      <formula>"O"</formula>
    </cfRule>
  </conditionalFormatting>
  <conditionalFormatting sqref="Y56">
    <cfRule type="cellIs" priority="709" dxfId="3" operator="equal" stopIfTrue="1">
      <formula>"ACEPTABLE"</formula>
    </cfRule>
    <cfRule type="cellIs" priority="710" dxfId="2" operator="equal" stopIfTrue="1">
      <formula>"NO ACEPTABLE"</formula>
    </cfRule>
  </conditionalFormatting>
  <conditionalFormatting sqref="Y56">
    <cfRule type="cellIs" priority="708" dxfId="745" operator="equal" stopIfTrue="1">
      <formula>"N0 Aceptable"</formula>
    </cfRule>
  </conditionalFormatting>
  <conditionalFormatting sqref="U56">
    <cfRule type="cellIs" priority="707" dxfId="8" operator="equal" stopIfTrue="1">
      <formula>"o"</formula>
    </cfRule>
  </conditionalFormatting>
  <conditionalFormatting sqref="X47">
    <cfRule type="cellIs" priority="741" dxfId="8" operator="equal" stopIfTrue="1">
      <formula>"O"</formula>
    </cfRule>
  </conditionalFormatting>
  <conditionalFormatting sqref="Y47">
    <cfRule type="cellIs" priority="744" dxfId="3" operator="equal" stopIfTrue="1">
      <formula>"ACEPTABLE"</formula>
    </cfRule>
    <cfRule type="cellIs" priority="745" dxfId="2" operator="equal" stopIfTrue="1">
      <formula>"NO ACEPTABLE"</formula>
    </cfRule>
  </conditionalFormatting>
  <conditionalFormatting sqref="Y47">
    <cfRule type="cellIs" priority="743" dxfId="745" operator="equal" stopIfTrue="1">
      <formula>"N0 Aceptable"</formula>
    </cfRule>
  </conditionalFormatting>
  <conditionalFormatting sqref="U47">
    <cfRule type="cellIs" priority="742" dxfId="8" operator="equal" stopIfTrue="1">
      <formula>"o"</formula>
    </cfRule>
  </conditionalFormatting>
  <conditionalFormatting sqref="Y57">
    <cfRule type="cellIs" priority="704" dxfId="3" operator="equal" stopIfTrue="1">
      <formula>"ACEPTABLE"</formula>
    </cfRule>
    <cfRule type="cellIs" priority="705" dxfId="2" operator="equal" stopIfTrue="1">
      <formula>"NO ACEPTABLE"</formula>
    </cfRule>
  </conditionalFormatting>
  <conditionalFormatting sqref="Y57">
    <cfRule type="cellIs" priority="703" dxfId="745" operator="equal" stopIfTrue="1">
      <formula>"N0 Aceptable"</formula>
    </cfRule>
  </conditionalFormatting>
  <conditionalFormatting sqref="U57">
    <cfRule type="cellIs" priority="702" dxfId="8" operator="equal" stopIfTrue="1">
      <formula>"o"</formula>
    </cfRule>
  </conditionalFormatting>
  <conditionalFormatting sqref="X57">
    <cfRule type="cellIs" priority="701" dxfId="8" operator="equal" stopIfTrue="1">
      <formula>"O"</formula>
    </cfRule>
  </conditionalFormatting>
  <conditionalFormatting sqref="Y43">
    <cfRule type="cellIs" priority="739" dxfId="3" operator="equal" stopIfTrue="1">
      <formula>"ACEPTABLE"</formula>
    </cfRule>
    <cfRule type="cellIs" priority="740" dxfId="2" operator="equal" stopIfTrue="1">
      <formula>"NO ACEPTABLE"</formula>
    </cfRule>
  </conditionalFormatting>
  <conditionalFormatting sqref="Y43">
    <cfRule type="cellIs" priority="738" dxfId="745" operator="equal" stopIfTrue="1">
      <formula>"N0 Aceptable"</formula>
    </cfRule>
  </conditionalFormatting>
  <conditionalFormatting sqref="U43">
    <cfRule type="cellIs" priority="737" dxfId="8" operator="equal" stopIfTrue="1">
      <formula>"o"</formula>
    </cfRule>
  </conditionalFormatting>
  <conditionalFormatting sqref="Y49">
    <cfRule type="cellIs" priority="734" dxfId="3" operator="equal" stopIfTrue="1">
      <formula>"ACEPTABLE"</formula>
    </cfRule>
    <cfRule type="cellIs" priority="735" dxfId="2" operator="equal" stopIfTrue="1">
      <formula>"NO ACEPTABLE"</formula>
    </cfRule>
  </conditionalFormatting>
  <conditionalFormatting sqref="Y49">
    <cfRule type="cellIs" priority="733" dxfId="745" operator="equal" stopIfTrue="1">
      <formula>"N0 Aceptable"</formula>
    </cfRule>
  </conditionalFormatting>
  <conditionalFormatting sqref="U49">
    <cfRule type="cellIs" priority="732" dxfId="8" operator="equal" stopIfTrue="1">
      <formula>"o"</formula>
    </cfRule>
  </conditionalFormatting>
  <conditionalFormatting sqref="Y51">
    <cfRule type="cellIs" priority="729" dxfId="3" operator="equal" stopIfTrue="1">
      <formula>"ACEPTABLE"</formula>
    </cfRule>
    <cfRule type="cellIs" priority="730" dxfId="2" operator="equal" stopIfTrue="1">
      <formula>"NO ACEPTABLE"</formula>
    </cfRule>
  </conditionalFormatting>
  <conditionalFormatting sqref="Y51">
    <cfRule type="cellIs" priority="728" dxfId="745" operator="equal" stopIfTrue="1">
      <formula>"N0 Aceptable"</formula>
    </cfRule>
  </conditionalFormatting>
  <conditionalFormatting sqref="U51">
    <cfRule type="cellIs" priority="727" dxfId="8" operator="equal" stopIfTrue="1">
      <formula>"o"</formula>
    </cfRule>
  </conditionalFormatting>
  <conditionalFormatting sqref="X48">
    <cfRule type="cellIs" priority="721" dxfId="8" operator="equal" stopIfTrue="1">
      <formula>"O"</formula>
    </cfRule>
  </conditionalFormatting>
  <conditionalFormatting sqref="Y48">
    <cfRule type="cellIs" priority="724" dxfId="3" operator="equal" stopIfTrue="1">
      <formula>"ACEPTABLE"</formula>
    </cfRule>
    <cfRule type="cellIs" priority="725" dxfId="2" operator="equal" stopIfTrue="1">
      <formula>"NO ACEPTABLE"</formula>
    </cfRule>
  </conditionalFormatting>
  <conditionalFormatting sqref="Y48">
    <cfRule type="cellIs" priority="723" dxfId="745" operator="equal" stopIfTrue="1">
      <formula>"N0 Aceptable"</formula>
    </cfRule>
  </conditionalFormatting>
  <conditionalFormatting sqref="U48">
    <cfRule type="cellIs" priority="722" dxfId="8" operator="equal" stopIfTrue="1">
      <formula>"o"</formula>
    </cfRule>
  </conditionalFormatting>
  <conditionalFormatting sqref="Y55 Y59">
    <cfRule type="cellIs" priority="719" dxfId="3" operator="equal" stopIfTrue="1">
      <formula>"ACEPTABLE"</formula>
    </cfRule>
    <cfRule type="cellIs" priority="720" dxfId="2" operator="equal" stopIfTrue="1">
      <formula>"NO ACEPTABLE"</formula>
    </cfRule>
  </conditionalFormatting>
  <conditionalFormatting sqref="Y55 Y59">
    <cfRule type="cellIs" priority="718" dxfId="745" operator="equal" stopIfTrue="1">
      <formula>"N0 Aceptable"</formula>
    </cfRule>
  </conditionalFormatting>
  <conditionalFormatting sqref="U55 U59">
    <cfRule type="cellIs" priority="717" dxfId="8" operator="equal" stopIfTrue="1">
      <formula>"o"</formula>
    </cfRule>
  </conditionalFormatting>
  <conditionalFormatting sqref="X55 X59">
    <cfRule type="cellIs" priority="716" dxfId="8" operator="equal" stopIfTrue="1">
      <formula>"O"</formula>
    </cfRule>
  </conditionalFormatting>
  <conditionalFormatting sqref="X54">
    <cfRule type="cellIs" priority="696" dxfId="8" operator="equal" stopIfTrue="1">
      <formula>"O"</formula>
    </cfRule>
  </conditionalFormatting>
  <conditionalFormatting sqref="Y54">
    <cfRule type="cellIs" priority="699" dxfId="3" operator="equal" stopIfTrue="1">
      <formula>"ACEPTABLE"</formula>
    </cfRule>
    <cfRule type="cellIs" priority="700" dxfId="2" operator="equal" stopIfTrue="1">
      <formula>"NO ACEPTABLE"</formula>
    </cfRule>
  </conditionalFormatting>
  <conditionalFormatting sqref="Y54">
    <cfRule type="cellIs" priority="698" dxfId="745" operator="equal" stopIfTrue="1">
      <formula>"N0 Aceptable"</formula>
    </cfRule>
  </conditionalFormatting>
  <conditionalFormatting sqref="U54">
    <cfRule type="cellIs" priority="697" dxfId="8" operator="equal" stopIfTrue="1">
      <formula>"o"</formula>
    </cfRule>
  </conditionalFormatting>
  <conditionalFormatting sqref="Y53">
    <cfRule type="cellIs" priority="689" dxfId="3" operator="equal" stopIfTrue="1">
      <formula>"ACEPTABLE"</formula>
    </cfRule>
    <cfRule type="cellIs" priority="690" dxfId="2" operator="equal" stopIfTrue="1">
      <formula>"NO ACEPTABLE"</formula>
    </cfRule>
  </conditionalFormatting>
  <conditionalFormatting sqref="Y53">
    <cfRule type="cellIs" priority="688" dxfId="745" operator="equal" stopIfTrue="1">
      <formula>"N0 Aceptable"</formula>
    </cfRule>
  </conditionalFormatting>
  <conditionalFormatting sqref="U53">
    <cfRule type="cellIs" priority="687" dxfId="8" operator="equal" stopIfTrue="1">
      <formula>"o"</formula>
    </cfRule>
  </conditionalFormatting>
  <conditionalFormatting sqref="Y58">
    <cfRule type="cellIs" priority="684" dxfId="3" operator="equal" stopIfTrue="1">
      <formula>"ACEPTABLE"</formula>
    </cfRule>
    <cfRule type="cellIs" priority="685" dxfId="2" operator="equal" stopIfTrue="1">
      <formula>"NO ACEPTABLE"</formula>
    </cfRule>
  </conditionalFormatting>
  <conditionalFormatting sqref="Y58">
    <cfRule type="cellIs" priority="683" dxfId="745" operator="equal" stopIfTrue="1">
      <formula>"N0 Aceptable"</formula>
    </cfRule>
  </conditionalFormatting>
  <conditionalFormatting sqref="U58">
    <cfRule type="cellIs" priority="682" dxfId="8" operator="equal" stopIfTrue="1">
      <formula>"o"</formula>
    </cfRule>
  </conditionalFormatting>
  <conditionalFormatting sqref="X66">
    <cfRule type="cellIs" priority="631" dxfId="8" operator="equal" stopIfTrue="1">
      <formula>"O"</formula>
    </cfRule>
  </conditionalFormatting>
  <conditionalFormatting sqref="X67">
    <cfRule type="cellIs" priority="641" dxfId="8" operator="equal" stopIfTrue="1">
      <formula>"O"</formula>
    </cfRule>
  </conditionalFormatting>
  <conditionalFormatting sqref="X70">
    <cfRule type="cellIs" priority="636" dxfId="8" operator="equal" stopIfTrue="1">
      <formula>"O"</formula>
    </cfRule>
  </conditionalFormatting>
  <conditionalFormatting sqref="X63">
    <cfRule type="cellIs" priority="661" dxfId="8" operator="equal" stopIfTrue="1">
      <formula>"O"</formula>
    </cfRule>
  </conditionalFormatting>
  <conditionalFormatting sqref="Y63">
    <cfRule type="cellIs" priority="664" dxfId="3" operator="equal" stopIfTrue="1">
      <formula>"ACEPTABLE"</formula>
    </cfRule>
    <cfRule type="cellIs" priority="665" dxfId="2" operator="equal" stopIfTrue="1">
      <formula>"NO ACEPTABLE"</formula>
    </cfRule>
  </conditionalFormatting>
  <conditionalFormatting sqref="Y63">
    <cfRule type="cellIs" priority="663" dxfId="745" operator="equal" stopIfTrue="1">
      <formula>"N0 Aceptable"</formula>
    </cfRule>
  </conditionalFormatting>
  <conditionalFormatting sqref="U63">
    <cfRule type="cellIs" priority="662" dxfId="8" operator="equal" stopIfTrue="1">
      <formula>"o"</formula>
    </cfRule>
  </conditionalFormatting>
  <conditionalFormatting sqref="X64">
    <cfRule type="cellIs" priority="656" dxfId="8" operator="equal" stopIfTrue="1">
      <formula>"O"</formula>
    </cfRule>
  </conditionalFormatting>
  <conditionalFormatting sqref="Y64">
    <cfRule type="cellIs" priority="659" dxfId="3" operator="equal" stopIfTrue="1">
      <formula>"ACEPTABLE"</formula>
    </cfRule>
    <cfRule type="cellIs" priority="660" dxfId="2" operator="equal" stopIfTrue="1">
      <formula>"NO ACEPTABLE"</formula>
    </cfRule>
  </conditionalFormatting>
  <conditionalFormatting sqref="Y64">
    <cfRule type="cellIs" priority="658" dxfId="745" operator="equal" stopIfTrue="1">
      <formula>"N0 Aceptable"</formula>
    </cfRule>
  </conditionalFormatting>
  <conditionalFormatting sqref="U64">
    <cfRule type="cellIs" priority="657" dxfId="8" operator="equal" stopIfTrue="1">
      <formula>"o"</formula>
    </cfRule>
  </conditionalFormatting>
  <conditionalFormatting sqref="X61">
    <cfRule type="cellIs" priority="646" dxfId="8" operator="equal" stopIfTrue="1">
      <formula>"O"</formula>
    </cfRule>
  </conditionalFormatting>
  <conditionalFormatting sqref="Y60 Y71">
    <cfRule type="cellIs" priority="679" dxfId="3" operator="equal" stopIfTrue="1">
      <formula>"ACEPTABLE"</formula>
    </cfRule>
    <cfRule type="cellIs" priority="680" dxfId="2" operator="equal" stopIfTrue="1">
      <formula>"NO ACEPTABLE"</formula>
    </cfRule>
  </conditionalFormatting>
  <conditionalFormatting sqref="Y60 Y71">
    <cfRule type="cellIs" priority="678" dxfId="745" operator="equal" stopIfTrue="1">
      <formula>"N0 Aceptable"</formula>
    </cfRule>
  </conditionalFormatting>
  <conditionalFormatting sqref="U60 U71">
    <cfRule type="cellIs" priority="677" dxfId="8" operator="equal" stopIfTrue="1">
      <formula>"o"</formula>
    </cfRule>
  </conditionalFormatting>
  <conditionalFormatting sqref="X60 X71">
    <cfRule type="cellIs" priority="676" dxfId="8" operator="equal" stopIfTrue="1">
      <formula>"O"</formula>
    </cfRule>
  </conditionalFormatting>
  <conditionalFormatting sqref="X62">
    <cfRule type="cellIs" priority="671" dxfId="8" operator="equal" stopIfTrue="1">
      <formula>"O"</formula>
    </cfRule>
  </conditionalFormatting>
  <conditionalFormatting sqref="X68">
    <cfRule type="cellIs" priority="666" dxfId="8" operator="equal" stopIfTrue="1">
      <formula>"O"</formula>
    </cfRule>
  </conditionalFormatting>
  <conditionalFormatting sqref="Y62">
    <cfRule type="cellIs" priority="674" dxfId="3" operator="equal" stopIfTrue="1">
      <formula>"ACEPTABLE"</formula>
    </cfRule>
    <cfRule type="cellIs" priority="675" dxfId="2" operator="equal" stopIfTrue="1">
      <formula>"NO ACEPTABLE"</formula>
    </cfRule>
  </conditionalFormatting>
  <conditionalFormatting sqref="Y62">
    <cfRule type="cellIs" priority="673" dxfId="745" operator="equal" stopIfTrue="1">
      <formula>"N0 Aceptable"</formula>
    </cfRule>
  </conditionalFormatting>
  <conditionalFormatting sqref="U62">
    <cfRule type="cellIs" priority="672" dxfId="8" operator="equal" stopIfTrue="1">
      <formula>"o"</formula>
    </cfRule>
  </conditionalFormatting>
  <conditionalFormatting sqref="Y68">
    <cfRule type="cellIs" priority="669" dxfId="3" operator="equal" stopIfTrue="1">
      <formula>"ACEPTABLE"</formula>
    </cfRule>
    <cfRule type="cellIs" priority="670" dxfId="2" operator="equal" stopIfTrue="1">
      <formula>"NO ACEPTABLE"</formula>
    </cfRule>
  </conditionalFormatting>
  <conditionalFormatting sqref="Y68">
    <cfRule type="cellIs" priority="668" dxfId="745" operator="equal" stopIfTrue="1">
      <formula>"N0 Aceptable"</formula>
    </cfRule>
  </conditionalFormatting>
  <conditionalFormatting sqref="U68">
    <cfRule type="cellIs" priority="667" dxfId="8" operator="equal" stopIfTrue="1">
      <formula>"o"</formula>
    </cfRule>
  </conditionalFormatting>
  <conditionalFormatting sqref="X65">
    <cfRule type="cellIs" priority="651" dxfId="8" operator="equal" stopIfTrue="1">
      <formula>"O"</formula>
    </cfRule>
  </conditionalFormatting>
  <conditionalFormatting sqref="Y65">
    <cfRule type="cellIs" priority="654" dxfId="3" operator="equal" stopIfTrue="1">
      <formula>"ACEPTABLE"</formula>
    </cfRule>
    <cfRule type="cellIs" priority="655" dxfId="2" operator="equal" stopIfTrue="1">
      <formula>"NO ACEPTABLE"</formula>
    </cfRule>
  </conditionalFormatting>
  <conditionalFormatting sqref="Y65">
    <cfRule type="cellIs" priority="653" dxfId="745" operator="equal" stopIfTrue="1">
      <formula>"N0 Aceptable"</formula>
    </cfRule>
  </conditionalFormatting>
  <conditionalFormatting sqref="U65">
    <cfRule type="cellIs" priority="652" dxfId="8" operator="equal" stopIfTrue="1">
      <formula>"o"</formula>
    </cfRule>
  </conditionalFormatting>
  <conditionalFormatting sqref="Y61">
    <cfRule type="cellIs" priority="649" dxfId="3" operator="equal" stopIfTrue="1">
      <formula>"ACEPTABLE"</formula>
    </cfRule>
    <cfRule type="cellIs" priority="650" dxfId="2" operator="equal" stopIfTrue="1">
      <formula>"NO ACEPTABLE"</formula>
    </cfRule>
  </conditionalFormatting>
  <conditionalFormatting sqref="Y61">
    <cfRule type="cellIs" priority="648" dxfId="745" operator="equal" stopIfTrue="1">
      <formula>"N0 Aceptable"</formula>
    </cfRule>
  </conditionalFormatting>
  <conditionalFormatting sqref="U61">
    <cfRule type="cellIs" priority="647" dxfId="8" operator="equal" stopIfTrue="1">
      <formula>"o"</formula>
    </cfRule>
  </conditionalFormatting>
  <conditionalFormatting sqref="Y67">
    <cfRule type="cellIs" priority="644" dxfId="3" operator="equal" stopIfTrue="1">
      <formula>"ACEPTABLE"</formula>
    </cfRule>
    <cfRule type="cellIs" priority="645" dxfId="2" operator="equal" stopIfTrue="1">
      <formula>"NO ACEPTABLE"</formula>
    </cfRule>
  </conditionalFormatting>
  <conditionalFormatting sqref="Y67">
    <cfRule type="cellIs" priority="643" dxfId="745" operator="equal" stopIfTrue="1">
      <formula>"N0 Aceptable"</formula>
    </cfRule>
  </conditionalFormatting>
  <conditionalFormatting sqref="U67">
    <cfRule type="cellIs" priority="642" dxfId="8" operator="equal" stopIfTrue="1">
      <formula>"o"</formula>
    </cfRule>
  </conditionalFormatting>
  <conditionalFormatting sqref="Y70">
    <cfRule type="cellIs" priority="639" dxfId="3" operator="equal" stopIfTrue="1">
      <formula>"ACEPTABLE"</formula>
    </cfRule>
    <cfRule type="cellIs" priority="640" dxfId="2" operator="equal" stopIfTrue="1">
      <formula>"NO ACEPTABLE"</formula>
    </cfRule>
  </conditionalFormatting>
  <conditionalFormatting sqref="Y70">
    <cfRule type="cellIs" priority="638" dxfId="745" operator="equal" stopIfTrue="1">
      <formula>"N0 Aceptable"</formula>
    </cfRule>
  </conditionalFormatting>
  <conditionalFormatting sqref="U70">
    <cfRule type="cellIs" priority="637" dxfId="8" operator="equal" stopIfTrue="1">
      <formula>"o"</formula>
    </cfRule>
  </conditionalFormatting>
  <conditionalFormatting sqref="Y66">
    <cfRule type="cellIs" priority="634" dxfId="3" operator="equal" stopIfTrue="1">
      <formula>"ACEPTABLE"</formula>
    </cfRule>
    <cfRule type="cellIs" priority="635" dxfId="2" operator="equal" stopIfTrue="1">
      <formula>"NO ACEPTABLE"</formula>
    </cfRule>
  </conditionalFormatting>
  <conditionalFormatting sqref="Y66">
    <cfRule type="cellIs" priority="633" dxfId="745" operator="equal" stopIfTrue="1">
      <formula>"N0 Aceptable"</formula>
    </cfRule>
  </conditionalFormatting>
  <conditionalFormatting sqref="U66">
    <cfRule type="cellIs" priority="632" dxfId="8" operator="equal" stopIfTrue="1">
      <formula>"o"</formula>
    </cfRule>
  </conditionalFormatting>
  <conditionalFormatting sqref="X69">
    <cfRule type="cellIs" priority="626" dxfId="8" operator="equal" stopIfTrue="1">
      <formula>"O"</formula>
    </cfRule>
  </conditionalFormatting>
  <conditionalFormatting sqref="Y69">
    <cfRule type="cellIs" priority="629" dxfId="3" operator="equal" stopIfTrue="1">
      <formula>"ACEPTABLE"</formula>
    </cfRule>
    <cfRule type="cellIs" priority="630" dxfId="2" operator="equal" stopIfTrue="1">
      <formula>"NO ACEPTABLE"</formula>
    </cfRule>
  </conditionalFormatting>
  <conditionalFormatting sqref="Y69">
    <cfRule type="cellIs" priority="628" dxfId="745" operator="equal" stopIfTrue="1">
      <formula>"N0 Aceptable"</formula>
    </cfRule>
  </conditionalFormatting>
  <conditionalFormatting sqref="U69">
    <cfRule type="cellIs" priority="627" dxfId="8" operator="equal" stopIfTrue="1">
      <formula>"o"</formula>
    </cfRule>
  </conditionalFormatting>
  <conditionalFormatting sqref="X79">
    <cfRule type="cellIs" priority="571" dxfId="8" operator="equal" stopIfTrue="1">
      <formula>"O"</formula>
    </cfRule>
  </conditionalFormatting>
  <conditionalFormatting sqref="X72">
    <cfRule type="cellIs" priority="566" dxfId="8" operator="equal" stopIfTrue="1">
      <formula>"O"</formula>
    </cfRule>
  </conditionalFormatting>
  <conditionalFormatting sqref="X107">
    <cfRule type="cellIs" priority="386" dxfId="8" operator="equal" stopIfTrue="1">
      <formula>"O"</formula>
    </cfRule>
  </conditionalFormatting>
  <conditionalFormatting sqref="X76">
    <cfRule type="cellIs" priority="576" dxfId="8" operator="equal" stopIfTrue="1">
      <formula>"O"</formula>
    </cfRule>
  </conditionalFormatting>
  <conditionalFormatting sqref="X77">
    <cfRule type="cellIs" priority="586" dxfId="8" operator="equal" stopIfTrue="1">
      <formula>"O"</formula>
    </cfRule>
  </conditionalFormatting>
  <conditionalFormatting sqref="X73">
    <cfRule type="cellIs" priority="606" dxfId="8" operator="equal" stopIfTrue="1">
      <formula>"O"</formula>
    </cfRule>
  </conditionalFormatting>
  <conditionalFormatting sqref="Y73">
    <cfRule type="cellIs" priority="609" dxfId="3" operator="equal" stopIfTrue="1">
      <formula>"ACEPTABLE"</formula>
    </cfRule>
    <cfRule type="cellIs" priority="610" dxfId="2" operator="equal" stopIfTrue="1">
      <formula>"NO ACEPTABLE"</formula>
    </cfRule>
  </conditionalFormatting>
  <conditionalFormatting sqref="Y73">
    <cfRule type="cellIs" priority="608" dxfId="745" operator="equal" stopIfTrue="1">
      <formula>"N0 Aceptable"</formula>
    </cfRule>
  </conditionalFormatting>
  <conditionalFormatting sqref="U73">
    <cfRule type="cellIs" priority="607" dxfId="8" operator="equal" stopIfTrue="1">
      <formula>"o"</formula>
    </cfRule>
  </conditionalFormatting>
  <conditionalFormatting sqref="X74">
    <cfRule type="cellIs" priority="601" dxfId="8" operator="equal" stopIfTrue="1">
      <formula>"O"</formula>
    </cfRule>
  </conditionalFormatting>
  <conditionalFormatting sqref="Y74">
    <cfRule type="cellIs" priority="604" dxfId="3" operator="equal" stopIfTrue="1">
      <formula>"ACEPTABLE"</formula>
    </cfRule>
    <cfRule type="cellIs" priority="605" dxfId="2" operator="equal" stopIfTrue="1">
      <formula>"NO ACEPTABLE"</formula>
    </cfRule>
  </conditionalFormatting>
  <conditionalFormatting sqref="Y74">
    <cfRule type="cellIs" priority="603" dxfId="745" operator="equal" stopIfTrue="1">
      <formula>"N0 Aceptable"</formula>
    </cfRule>
  </conditionalFormatting>
  <conditionalFormatting sqref="U74">
    <cfRule type="cellIs" priority="602" dxfId="8" operator="equal" stopIfTrue="1">
      <formula>"o"</formula>
    </cfRule>
  </conditionalFormatting>
  <conditionalFormatting sqref="Y80">
    <cfRule type="cellIs" priority="624" dxfId="3" operator="equal" stopIfTrue="1">
      <formula>"ACEPTABLE"</formula>
    </cfRule>
    <cfRule type="cellIs" priority="625" dxfId="2" operator="equal" stopIfTrue="1">
      <formula>"NO ACEPTABLE"</formula>
    </cfRule>
  </conditionalFormatting>
  <conditionalFormatting sqref="Y80">
    <cfRule type="cellIs" priority="623" dxfId="745" operator="equal" stopIfTrue="1">
      <formula>"N0 Aceptable"</formula>
    </cfRule>
  </conditionalFormatting>
  <conditionalFormatting sqref="U80">
    <cfRule type="cellIs" priority="622" dxfId="8" operator="equal" stopIfTrue="1">
      <formula>"o"</formula>
    </cfRule>
  </conditionalFormatting>
  <conditionalFormatting sqref="X80">
    <cfRule type="cellIs" priority="621" dxfId="8" operator="equal" stopIfTrue="1">
      <formula>"O"</formula>
    </cfRule>
  </conditionalFormatting>
  <conditionalFormatting sqref="X78">
    <cfRule type="cellIs" priority="611" dxfId="8" operator="equal" stopIfTrue="1">
      <formula>"O"</formula>
    </cfRule>
  </conditionalFormatting>
  <conditionalFormatting sqref="X110">
    <cfRule type="cellIs" priority="431" dxfId="8" operator="equal" stopIfTrue="1">
      <formula>"O"</formula>
    </cfRule>
  </conditionalFormatting>
  <conditionalFormatting sqref="Y78">
    <cfRule type="cellIs" priority="614" dxfId="3" operator="equal" stopIfTrue="1">
      <formula>"ACEPTABLE"</formula>
    </cfRule>
    <cfRule type="cellIs" priority="615" dxfId="2" operator="equal" stopIfTrue="1">
      <formula>"NO ACEPTABLE"</formula>
    </cfRule>
  </conditionalFormatting>
  <conditionalFormatting sqref="Y78">
    <cfRule type="cellIs" priority="613" dxfId="745" operator="equal" stopIfTrue="1">
      <formula>"N0 Aceptable"</formula>
    </cfRule>
  </conditionalFormatting>
  <conditionalFormatting sqref="U78">
    <cfRule type="cellIs" priority="612" dxfId="8" operator="equal" stopIfTrue="1">
      <formula>"o"</formula>
    </cfRule>
  </conditionalFormatting>
  <conditionalFormatting sqref="Y110">
    <cfRule type="cellIs" priority="434" dxfId="3" operator="equal" stopIfTrue="1">
      <formula>"ACEPTABLE"</formula>
    </cfRule>
    <cfRule type="cellIs" priority="435" dxfId="2" operator="equal" stopIfTrue="1">
      <formula>"NO ACEPTABLE"</formula>
    </cfRule>
  </conditionalFormatting>
  <conditionalFormatting sqref="Y110">
    <cfRule type="cellIs" priority="433" dxfId="745" operator="equal" stopIfTrue="1">
      <formula>"N0 Aceptable"</formula>
    </cfRule>
  </conditionalFormatting>
  <conditionalFormatting sqref="U110">
    <cfRule type="cellIs" priority="432" dxfId="8" operator="equal" stopIfTrue="1">
      <formula>"o"</formula>
    </cfRule>
  </conditionalFormatting>
  <conditionalFormatting sqref="X75">
    <cfRule type="cellIs" priority="596" dxfId="8" operator="equal" stopIfTrue="1">
      <formula>"O"</formula>
    </cfRule>
  </conditionalFormatting>
  <conditionalFormatting sqref="Y75">
    <cfRule type="cellIs" priority="599" dxfId="3" operator="equal" stopIfTrue="1">
      <formula>"ACEPTABLE"</formula>
    </cfRule>
    <cfRule type="cellIs" priority="600" dxfId="2" operator="equal" stopIfTrue="1">
      <formula>"NO ACEPTABLE"</formula>
    </cfRule>
  </conditionalFormatting>
  <conditionalFormatting sqref="Y75">
    <cfRule type="cellIs" priority="598" dxfId="745" operator="equal" stopIfTrue="1">
      <formula>"N0 Aceptable"</formula>
    </cfRule>
  </conditionalFormatting>
  <conditionalFormatting sqref="U75">
    <cfRule type="cellIs" priority="597" dxfId="8" operator="equal" stopIfTrue="1">
      <formula>"o"</formula>
    </cfRule>
  </conditionalFormatting>
  <conditionalFormatting sqref="Y77">
    <cfRule type="cellIs" priority="589" dxfId="3" operator="equal" stopIfTrue="1">
      <formula>"ACEPTABLE"</formula>
    </cfRule>
    <cfRule type="cellIs" priority="590" dxfId="2" operator="equal" stopIfTrue="1">
      <formula>"NO ACEPTABLE"</formula>
    </cfRule>
  </conditionalFormatting>
  <conditionalFormatting sqref="Y77">
    <cfRule type="cellIs" priority="588" dxfId="745" operator="equal" stopIfTrue="1">
      <formula>"N0 Aceptable"</formula>
    </cfRule>
  </conditionalFormatting>
  <conditionalFormatting sqref="U77">
    <cfRule type="cellIs" priority="587" dxfId="8" operator="equal" stopIfTrue="1">
      <formula>"o"</formula>
    </cfRule>
  </conditionalFormatting>
  <conditionalFormatting sqref="Y76">
    <cfRule type="cellIs" priority="579" dxfId="3" operator="equal" stopIfTrue="1">
      <formula>"ACEPTABLE"</formula>
    </cfRule>
    <cfRule type="cellIs" priority="580" dxfId="2" operator="equal" stopIfTrue="1">
      <formula>"NO ACEPTABLE"</formula>
    </cfRule>
  </conditionalFormatting>
  <conditionalFormatting sqref="Y76">
    <cfRule type="cellIs" priority="578" dxfId="745" operator="equal" stopIfTrue="1">
      <formula>"N0 Aceptable"</formula>
    </cfRule>
  </conditionalFormatting>
  <conditionalFormatting sqref="U76">
    <cfRule type="cellIs" priority="577" dxfId="8" operator="equal" stopIfTrue="1">
      <formula>"o"</formula>
    </cfRule>
  </conditionalFormatting>
  <conditionalFormatting sqref="Y79">
    <cfRule type="cellIs" priority="574" dxfId="3" operator="equal" stopIfTrue="1">
      <formula>"ACEPTABLE"</formula>
    </cfRule>
    <cfRule type="cellIs" priority="575" dxfId="2" operator="equal" stopIfTrue="1">
      <formula>"NO ACEPTABLE"</formula>
    </cfRule>
  </conditionalFormatting>
  <conditionalFormatting sqref="Y79">
    <cfRule type="cellIs" priority="573" dxfId="745" operator="equal" stopIfTrue="1">
      <formula>"N0 Aceptable"</formula>
    </cfRule>
  </conditionalFormatting>
  <conditionalFormatting sqref="U79">
    <cfRule type="cellIs" priority="572" dxfId="8" operator="equal" stopIfTrue="1">
      <formula>"o"</formula>
    </cfRule>
  </conditionalFormatting>
  <conditionalFormatting sqref="Y72">
    <cfRule type="cellIs" priority="569" dxfId="3" operator="equal" stopIfTrue="1">
      <formula>"ACEPTABLE"</formula>
    </cfRule>
    <cfRule type="cellIs" priority="570" dxfId="2" operator="equal" stopIfTrue="1">
      <formula>"NO ACEPTABLE"</formula>
    </cfRule>
  </conditionalFormatting>
  <conditionalFormatting sqref="Y72">
    <cfRule type="cellIs" priority="568" dxfId="745" operator="equal" stopIfTrue="1">
      <formula>"N0 Aceptable"</formula>
    </cfRule>
  </conditionalFormatting>
  <conditionalFormatting sqref="U72">
    <cfRule type="cellIs" priority="567" dxfId="8" operator="equal" stopIfTrue="1">
      <formula>"o"</formula>
    </cfRule>
  </conditionalFormatting>
  <conditionalFormatting sqref="X111">
    <cfRule type="cellIs" priority="391" dxfId="8" operator="equal" stopIfTrue="1">
      <formula>"O"</formula>
    </cfRule>
  </conditionalFormatting>
  <conditionalFormatting sqref="X86">
    <cfRule type="cellIs" priority="536" dxfId="8" operator="equal" stopIfTrue="1">
      <formula>"O"</formula>
    </cfRule>
  </conditionalFormatting>
  <conditionalFormatting sqref="X84">
    <cfRule type="cellIs" priority="556" dxfId="8" operator="equal" stopIfTrue="1">
      <formula>"O"</formula>
    </cfRule>
  </conditionalFormatting>
  <conditionalFormatting sqref="Y84">
    <cfRule type="cellIs" priority="559" dxfId="3" operator="equal" stopIfTrue="1">
      <formula>"ACEPTABLE"</formula>
    </cfRule>
    <cfRule type="cellIs" priority="560" dxfId="2" operator="equal" stopIfTrue="1">
      <formula>"NO ACEPTABLE"</formula>
    </cfRule>
  </conditionalFormatting>
  <conditionalFormatting sqref="Y84">
    <cfRule type="cellIs" priority="558" dxfId="745" operator="equal" stopIfTrue="1">
      <formula>"N0 Aceptable"</formula>
    </cfRule>
  </conditionalFormatting>
  <conditionalFormatting sqref="U84">
    <cfRule type="cellIs" priority="557" dxfId="8" operator="equal" stopIfTrue="1">
      <formula>"o"</formula>
    </cfRule>
  </conditionalFormatting>
  <conditionalFormatting sqref="Y85">
    <cfRule type="cellIs" priority="554" dxfId="3" operator="equal" stopIfTrue="1">
      <formula>"ACEPTABLE"</formula>
    </cfRule>
    <cfRule type="cellIs" priority="555" dxfId="2" operator="equal" stopIfTrue="1">
      <formula>"NO ACEPTABLE"</formula>
    </cfRule>
  </conditionalFormatting>
  <conditionalFormatting sqref="Y85">
    <cfRule type="cellIs" priority="553" dxfId="745" operator="equal" stopIfTrue="1">
      <formula>"N0 Aceptable"</formula>
    </cfRule>
  </conditionalFormatting>
  <conditionalFormatting sqref="U85">
    <cfRule type="cellIs" priority="552" dxfId="8" operator="equal" stopIfTrue="1">
      <formula>"o"</formula>
    </cfRule>
  </conditionalFormatting>
  <conditionalFormatting sqref="X85">
    <cfRule type="cellIs" priority="551" dxfId="8" operator="equal" stopIfTrue="1">
      <formula>"O"</formula>
    </cfRule>
  </conditionalFormatting>
  <conditionalFormatting sqref="Y83 Y87">
    <cfRule type="cellIs" priority="564" dxfId="3" operator="equal" stopIfTrue="1">
      <formula>"ACEPTABLE"</formula>
    </cfRule>
    <cfRule type="cellIs" priority="565" dxfId="2" operator="equal" stopIfTrue="1">
      <formula>"NO ACEPTABLE"</formula>
    </cfRule>
  </conditionalFormatting>
  <conditionalFormatting sqref="Y83 Y87">
    <cfRule type="cellIs" priority="563" dxfId="745" operator="equal" stopIfTrue="1">
      <formula>"N0 Aceptable"</formula>
    </cfRule>
  </conditionalFormatting>
  <conditionalFormatting sqref="U83 U87">
    <cfRule type="cellIs" priority="562" dxfId="8" operator="equal" stopIfTrue="1">
      <formula>"o"</formula>
    </cfRule>
  </conditionalFormatting>
  <conditionalFormatting sqref="X83 X87">
    <cfRule type="cellIs" priority="561" dxfId="8" operator="equal" stopIfTrue="1">
      <formula>"O"</formula>
    </cfRule>
  </conditionalFormatting>
  <conditionalFormatting sqref="X82">
    <cfRule type="cellIs" priority="546" dxfId="8" operator="equal" stopIfTrue="1">
      <formula>"O"</formula>
    </cfRule>
  </conditionalFormatting>
  <conditionalFormatting sqref="Y82">
    <cfRule type="cellIs" priority="549" dxfId="3" operator="equal" stopIfTrue="1">
      <formula>"ACEPTABLE"</formula>
    </cfRule>
    <cfRule type="cellIs" priority="550" dxfId="2" operator="equal" stopIfTrue="1">
      <formula>"NO ACEPTABLE"</formula>
    </cfRule>
  </conditionalFormatting>
  <conditionalFormatting sqref="Y82">
    <cfRule type="cellIs" priority="548" dxfId="745" operator="equal" stopIfTrue="1">
      <formula>"N0 Aceptable"</formula>
    </cfRule>
  </conditionalFormatting>
  <conditionalFormatting sqref="U82">
    <cfRule type="cellIs" priority="547" dxfId="8" operator="equal" stopIfTrue="1">
      <formula>"o"</formula>
    </cfRule>
  </conditionalFormatting>
  <conditionalFormatting sqref="Y111">
    <cfRule type="cellIs" priority="394" dxfId="3" operator="equal" stopIfTrue="1">
      <formula>"ACEPTABLE"</formula>
    </cfRule>
    <cfRule type="cellIs" priority="395" dxfId="2" operator="equal" stopIfTrue="1">
      <formula>"NO ACEPTABLE"</formula>
    </cfRule>
  </conditionalFormatting>
  <conditionalFormatting sqref="Y111">
    <cfRule type="cellIs" priority="393" dxfId="745" operator="equal" stopIfTrue="1">
      <formula>"N0 Aceptable"</formula>
    </cfRule>
  </conditionalFormatting>
  <conditionalFormatting sqref="U111">
    <cfRule type="cellIs" priority="392" dxfId="8" operator="equal" stopIfTrue="1">
      <formula>"o"</formula>
    </cfRule>
  </conditionalFormatting>
  <conditionalFormatting sqref="Y86">
    <cfRule type="cellIs" priority="539" dxfId="3" operator="equal" stopIfTrue="1">
      <formula>"ACEPTABLE"</formula>
    </cfRule>
    <cfRule type="cellIs" priority="540" dxfId="2" operator="equal" stopIfTrue="1">
      <formula>"NO ACEPTABLE"</formula>
    </cfRule>
  </conditionalFormatting>
  <conditionalFormatting sqref="Y86">
    <cfRule type="cellIs" priority="538" dxfId="745" operator="equal" stopIfTrue="1">
      <formula>"N0 Aceptable"</formula>
    </cfRule>
  </conditionalFormatting>
  <conditionalFormatting sqref="U86">
    <cfRule type="cellIs" priority="537" dxfId="8" operator="equal" stopIfTrue="1">
      <formula>"o"</formula>
    </cfRule>
  </conditionalFormatting>
  <conditionalFormatting sqref="Y81">
    <cfRule type="cellIs" priority="534" dxfId="3" operator="equal" stopIfTrue="1">
      <formula>"ACEPTABLE"</formula>
    </cfRule>
    <cfRule type="cellIs" priority="535" dxfId="2" operator="equal" stopIfTrue="1">
      <formula>"NO ACEPTABLE"</formula>
    </cfRule>
  </conditionalFormatting>
  <conditionalFormatting sqref="Y81">
    <cfRule type="cellIs" priority="533" dxfId="745" operator="equal" stopIfTrue="1">
      <formula>"N0 Aceptable"</formula>
    </cfRule>
  </conditionalFormatting>
  <conditionalFormatting sqref="U81">
    <cfRule type="cellIs" priority="532" dxfId="8" operator="equal" stopIfTrue="1">
      <formula>"o"</formula>
    </cfRule>
  </conditionalFormatting>
  <conditionalFormatting sqref="X81">
    <cfRule type="cellIs" priority="531" dxfId="8" operator="equal" stopIfTrue="1">
      <formula>"O"</formula>
    </cfRule>
  </conditionalFormatting>
  <conditionalFormatting sqref="X93">
    <cfRule type="cellIs" priority="506" dxfId="8" operator="equal" stopIfTrue="1">
      <formula>"O"</formula>
    </cfRule>
  </conditionalFormatting>
  <conditionalFormatting sqref="X91">
    <cfRule type="cellIs" priority="521" dxfId="8" operator="equal" stopIfTrue="1">
      <formula>"O"</formula>
    </cfRule>
  </conditionalFormatting>
  <conditionalFormatting sqref="Y91">
    <cfRule type="cellIs" priority="524" dxfId="3" operator="equal" stopIfTrue="1">
      <formula>"ACEPTABLE"</formula>
    </cfRule>
    <cfRule type="cellIs" priority="525" dxfId="2" operator="equal" stopIfTrue="1">
      <formula>"NO ACEPTABLE"</formula>
    </cfRule>
  </conditionalFormatting>
  <conditionalFormatting sqref="Y91">
    <cfRule type="cellIs" priority="523" dxfId="745" operator="equal" stopIfTrue="1">
      <formula>"N0 Aceptable"</formula>
    </cfRule>
  </conditionalFormatting>
  <conditionalFormatting sqref="U91">
    <cfRule type="cellIs" priority="522" dxfId="8" operator="equal" stopIfTrue="1">
      <formula>"o"</formula>
    </cfRule>
  </conditionalFormatting>
  <conditionalFormatting sqref="Y92">
    <cfRule type="cellIs" priority="519" dxfId="3" operator="equal" stopIfTrue="1">
      <formula>"ACEPTABLE"</formula>
    </cfRule>
    <cfRule type="cellIs" priority="520" dxfId="2" operator="equal" stopIfTrue="1">
      <formula>"NO ACEPTABLE"</formula>
    </cfRule>
  </conditionalFormatting>
  <conditionalFormatting sqref="Y92">
    <cfRule type="cellIs" priority="518" dxfId="745" operator="equal" stopIfTrue="1">
      <formula>"N0 Aceptable"</formula>
    </cfRule>
  </conditionalFormatting>
  <conditionalFormatting sqref="U92">
    <cfRule type="cellIs" priority="517" dxfId="8" operator="equal" stopIfTrue="1">
      <formula>"o"</formula>
    </cfRule>
  </conditionalFormatting>
  <conditionalFormatting sqref="X92">
    <cfRule type="cellIs" priority="516" dxfId="8" operator="equal" stopIfTrue="1">
      <formula>"O"</formula>
    </cfRule>
  </conditionalFormatting>
  <conditionalFormatting sqref="Y90 Y94">
    <cfRule type="cellIs" priority="529" dxfId="3" operator="equal" stopIfTrue="1">
      <formula>"ACEPTABLE"</formula>
    </cfRule>
    <cfRule type="cellIs" priority="530" dxfId="2" operator="equal" stopIfTrue="1">
      <formula>"NO ACEPTABLE"</formula>
    </cfRule>
  </conditionalFormatting>
  <conditionalFormatting sqref="Y90 Y94">
    <cfRule type="cellIs" priority="528" dxfId="745" operator="equal" stopIfTrue="1">
      <formula>"N0 Aceptable"</formula>
    </cfRule>
  </conditionalFormatting>
  <conditionalFormatting sqref="U90 U94">
    <cfRule type="cellIs" priority="527" dxfId="8" operator="equal" stopIfTrue="1">
      <formula>"o"</formula>
    </cfRule>
  </conditionalFormatting>
  <conditionalFormatting sqref="X90 X94">
    <cfRule type="cellIs" priority="526" dxfId="8" operator="equal" stopIfTrue="1">
      <formula>"O"</formula>
    </cfRule>
  </conditionalFormatting>
  <conditionalFormatting sqref="X89">
    <cfRule type="cellIs" priority="511" dxfId="8" operator="equal" stopIfTrue="1">
      <formula>"O"</formula>
    </cfRule>
  </conditionalFormatting>
  <conditionalFormatting sqref="Y89">
    <cfRule type="cellIs" priority="514" dxfId="3" operator="equal" stopIfTrue="1">
      <formula>"ACEPTABLE"</formula>
    </cfRule>
    <cfRule type="cellIs" priority="515" dxfId="2" operator="equal" stopIfTrue="1">
      <formula>"NO ACEPTABLE"</formula>
    </cfRule>
  </conditionalFormatting>
  <conditionalFormatting sqref="Y89">
    <cfRule type="cellIs" priority="513" dxfId="745" operator="equal" stopIfTrue="1">
      <formula>"N0 Aceptable"</formula>
    </cfRule>
  </conditionalFormatting>
  <conditionalFormatting sqref="U89">
    <cfRule type="cellIs" priority="512" dxfId="8" operator="equal" stopIfTrue="1">
      <formula>"o"</formula>
    </cfRule>
  </conditionalFormatting>
  <conditionalFormatting sqref="Y93">
    <cfRule type="cellIs" priority="509" dxfId="3" operator="equal" stopIfTrue="1">
      <formula>"ACEPTABLE"</formula>
    </cfRule>
    <cfRule type="cellIs" priority="510" dxfId="2" operator="equal" stopIfTrue="1">
      <formula>"NO ACEPTABLE"</formula>
    </cfRule>
  </conditionalFormatting>
  <conditionalFormatting sqref="Y93">
    <cfRule type="cellIs" priority="508" dxfId="745" operator="equal" stopIfTrue="1">
      <formula>"N0 Aceptable"</formula>
    </cfRule>
  </conditionalFormatting>
  <conditionalFormatting sqref="U93">
    <cfRule type="cellIs" priority="507" dxfId="8" operator="equal" stopIfTrue="1">
      <formula>"o"</formula>
    </cfRule>
  </conditionalFormatting>
  <conditionalFormatting sqref="Y88">
    <cfRule type="cellIs" priority="504" dxfId="3" operator="equal" stopIfTrue="1">
      <formula>"ACEPTABLE"</formula>
    </cfRule>
    <cfRule type="cellIs" priority="505" dxfId="2" operator="equal" stopIfTrue="1">
      <formula>"NO ACEPTABLE"</formula>
    </cfRule>
  </conditionalFormatting>
  <conditionalFormatting sqref="Y88">
    <cfRule type="cellIs" priority="503" dxfId="745" operator="equal" stopIfTrue="1">
      <formula>"N0 Aceptable"</formula>
    </cfRule>
  </conditionalFormatting>
  <conditionalFormatting sqref="U88">
    <cfRule type="cellIs" priority="502" dxfId="8" operator="equal" stopIfTrue="1">
      <formula>"o"</formula>
    </cfRule>
  </conditionalFormatting>
  <conditionalFormatting sqref="X88">
    <cfRule type="cellIs" priority="501" dxfId="8" operator="equal" stopIfTrue="1">
      <formula>"O"</formula>
    </cfRule>
  </conditionalFormatting>
  <conditionalFormatting sqref="X101">
    <cfRule type="cellIs" priority="451" dxfId="8" operator="equal" stopIfTrue="1">
      <formula>"O"</formula>
    </cfRule>
  </conditionalFormatting>
  <conditionalFormatting sqref="X102">
    <cfRule type="cellIs" priority="461" dxfId="8" operator="equal" stopIfTrue="1">
      <formula>"O"</formula>
    </cfRule>
  </conditionalFormatting>
  <conditionalFormatting sqref="X105">
    <cfRule type="cellIs" priority="456" dxfId="8" operator="equal" stopIfTrue="1">
      <formula>"O"</formula>
    </cfRule>
  </conditionalFormatting>
  <conditionalFormatting sqref="X98">
    <cfRule type="cellIs" priority="481" dxfId="8" operator="equal" stopIfTrue="1">
      <formula>"O"</formula>
    </cfRule>
  </conditionalFormatting>
  <conditionalFormatting sqref="Y98">
    <cfRule type="cellIs" priority="484" dxfId="3" operator="equal" stopIfTrue="1">
      <formula>"ACEPTABLE"</formula>
    </cfRule>
    <cfRule type="cellIs" priority="485" dxfId="2" operator="equal" stopIfTrue="1">
      <formula>"NO ACEPTABLE"</formula>
    </cfRule>
  </conditionalFormatting>
  <conditionalFormatting sqref="Y98">
    <cfRule type="cellIs" priority="483" dxfId="745" operator="equal" stopIfTrue="1">
      <formula>"N0 Aceptable"</formula>
    </cfRule>
  </conditionalFormatting>
  <conditionalFormatting sqref="U98">
    <cfRule type="cellIs" priority="482" dxfId="8" operator="equal" stopIfTrue="1">
      <formula>"o"</formula>
    </cfRule>
  </conditionalFormatting>
  <conditionalFormatting sqref="X99">
    <cfRule type="cellIs" priority="476" dxfId="8" operator="equal" stopIfTrue="1">
      <formula>"O"</formula>
    </cfRule>
  </conditionalFormatting>
  <conditionalFormatting sqref="Y99">
    <cfRule type="cellIs" priority="479" dxfId="3" operator="equal" stopIfTrue="1">
      <formula>"ACEPTABLE"</formula>
    </cfRule>
    <cfRule type="cellIs" priority="480" dxfId="2" operator="equal" stopIfTrue="1">
      <formula>"NO ACEPTABLE"</formula>
    </cfRule>
  </conditionalFormatting>
  <conditionalFormatting sqref="Y99">
    <cfRule type="cellIs" priority="478" dxfId="745" operator="equal" stopIfTrue="1">
      <formula>"N0 Aceptable"</formula>
    </cfRule>
  </conditionalFormatting>
  <conditionalFormatting sqref="U99">
    <cfRule type="cellIs" priority="477" dxfId="8" operator="equal" stopIfTrue="1">
      <formula>"o"</formula>
    </cfRule>
  </conditionalFormatting>
  <conditionalFormatting sqref="X96">
    <cfRule type="cellIs" priority="466" dxfId="8" operator="equal" stopIfTrue="1">
      <formula>"O"</formula>
    </cfRule>
  </conditionalFormatting>
  <conditionalFormatting sqref="Y95 Y106">
    <cfRule type="cellIs" priority="499" dxfId="3" operator="equal" stopIfTrue="1">
      <formula>"ACEPTABLE"</formula>
    </cfRule>
    <cfRule type="cellIs" priority="500" dxfId="2" operator="equal" stopIfTrue="1">
      <formula>"NO ACEPTABLE"</formula>
    </cfRule>
  </conditionalFormatting>
  <conditionalFormatting sqref="Y95 Y106">
    <cfRule type="cellIs" priority="498" dxfId="745" operator="equal" stopIfTrue="1">
      <formula>"N0 Aceptable"</formula>
    </cfRule>
  </conditionalFormatting>
  <conditionalFormatting sqref="U95 U106">
    <cfRule type="cellIs" priority="497" dxfId="8" operator="equal" stopIfTrue="1">
      <formula>"o"</formula>
    </cfRule>
  </conditionalFormatting>
  <conditionalFormatting sqref="X95 X106">
    <cfRule type="cellIs" priority="496" dxfId="8" operator="equal" stopIfTrue="1">
      <formula>"O"</formula>
    </cfRule>
  </conditionalFormatting>
  <conditionalFormatting sqref="X97">
    <cfRule type="cellIs" priority="491" dxfId="8" operator="equal" stopIfTrue="1">
      <formula>"O"</formula>
    </cfRule>
  </conditionalFormatting>
  <conditionalFormatting sqref="X103">
    <cfRule type="cellIs" priority="486" dxfId="8" operator="equal" stopIfTrue="1">
      <formula>"O"</formula>
    </cfRule>
  </conditionalFormatting>
  <conditionalFormatting sqref="Y97">
    <cfRule type="cellIs" priority="494" dxfId="3" operator="equal" stopIfTrue="1">
      <formula>"ACEPTABLE"</formula>
    </cfRule>
    <cfRule type="cellIs" priority="495" dxfId="2" operator="equal" stopIfTrue="1">
      <formula>"NO ACEPTABLE"</formula>
    </cfRule>
  </conditionalFormatting>
  <conditionalFormatting sqref="Y97">
    <cfRule type="cellIs" priority="493" dxfId="745" operator="equal" stopIfTrue="1">
      <formula>"N0 Aceptable"</formula>
    </cfRule>
  </conditionalFormatting>
  <conditionalFormatting sqref="U97">
    <cfRule type="cellIs" priority="492" dxfId="8" operator="equal" stopIfTrue="1">
      <formula>"o"</formula>
    </cfRule>
  </conditionalFormatting>
  <conditionalFormatting sqref="Y103">
    <cfRule type="cellIs" priority="489" dxfId="3" operator="equal" stopIfTrue="1">
      <formula>"ACEPTABLE"</formula>
    </cfRule>
    <cfRule type="cellIs" priority="490" dxfId="2" operator="equal" stopIfTrue="1">
      <formula>"NO ACEPTABLE"</formula>
    </cfRule>
  </conditionalFormatting>
  <conditionalFormatting sqref="Y103">
    <cfRule type="cellIs" priority="488" dxfId="745" operator="equal" stopIfTrue="1">
      <formula>"N0 Aceptable"</formula>
    </cfRule>
  </conditionalFormatting>
  <conditionalFormatting sqref="U103">
    <cfRule type="cellIs" priority="487" dxfId="8" operator="equal" stopIfTrue="1">
      <formula>"o"</formula>
    </cfRule>
  </conditionalFormatting>
  <conditionalFormatting sqref="X100">
    <cfRule type="cellIs" priority="471" dxfId="8" operator="equal" stopIfTrue="1">
      <formula>"O"</formula>
    </cfRule>
  </conditionalFormatting>
  <conditionalFormatting sqref="Y100">
    <cfRule type="cellIs" priority="474" dxfId="3" operator="equal" stopIfTrue="1">
      <formula>"ACEPTABLE"</formula>
    </cfRule>
    <cfRule type="cellIs" priority="475" dxfId="2" operator="equal" stopIfTrue="1">
      <formula>"NO ACEPTABLE"</formula>
    </cfRule>
  </conditionalFormatting>
  <conditionalFormatting sqref="Y100">
    <cfRule type="cellIs" priority="473" dxfId="745" operator="equal" stopIfTrue="1">
      <formula>"N0 Aceptable"</formula>
    </cfRule>
  </conditionalFormatting>
  <conditionalFormatting sqref="U100">
    <cfRule type="cellIs" priority="472" dxfId="8" operator="equal" stopIfTrue="1">
      <formula>"o"</formula>
    </cfRule>
  </conditionalFormatting>
  <conditionalFormatting sqref="Y96">
    <cfRule type="cellIs" priority="469" dxfId="3" operator="equal" stopIfTrue="1">
      <formula>"ACEPTABLE"</formula>
    </cfRule>
    <cfRule type="cellIs" priority="470" dxfId="2" operator="equal" stopIfTrue="1">
      <formula>"NO ACEPTABLE"</formula>
    </cfRule>
  </conditionalFormatting>
  <conditionalFormatting sqref="Y96">
    <cfRule type="cellIs" priority="468" dxfId="745" operator="equal" stopIfTrue="1">
      <formula>"N0 Aceptable"</formula>
    </cfRule>
  </conditionalFormatting>
  <conditionalFormatting sqref="U96">
    <cfRule type="cellIs" priority="467" dxfId="8" operator="equal" stopIfTrue="1">
      <formula>"o"</formula>
    </cfRule>
  </conditionalFormatting>
  <conditionalFormatting sqref="Y102">
    <cfRule type="cellIs" priority="464" dxfId="3" operator="equal" stopIfTrue="1">
      <formula>"ACEPTABLE"</formula>
    </cfRule>
    <cfRule type="cellIs" priority="465" dxfId="2" operator="equal" stopIfTrue="1">
      <formula>"NO ACEPTABLE"</formula>
    </cfRule>
  </conditionalFormatting>
  <conditionalFormatting sqref="Y102">
    <cfRule type="cellIs" priority="463" dxfId="745" operator="equal" stopIfTrue="1">
      <formula>"N0 Aceptable"</formula>
    </cfRule>
  </conditionalFormatting>
  <conditionalFormatting sqref="U102">
    <cfRule type="cellIs" priority="462" dxfId="8" operator="equal" stopIfTrue="1">
      <formula>"o"</formula>
    </cfRule>
  </conditionalFormatting>
  <conditionalFormatting sqref="Y105">
    <cfRule type="cellIs" priority="459" dxfId="3" operator="equal" stopIfTrue="1">
      <formula>"ACEPTABLE"</formula>
    </cfRule>
    <cfRule type="cellIs" priority="460" dxfId="2" operator="equal" stopIfTrue="1">
      <formula>"NO ACEPTABLE"</formula>
    </cfRule>
  </conditionalFormatting>
  <conditionalFormatting sqref="Y105">
    <cfRule type="cellIs" priority="458" dxfId="745" operator="equal" stopIfTrue="1">
      <formula>"N0 Aceptable"</formula>
    </cfRule>
  </conditionalFormatting>
  <conditionalFormatting sqref="U105">
    <cfRule type="cellIs" priority="457" dxfId="8" operator="equal" stopIfTrue="1">
      <formula>"o"</formula>
    </cfRule>
  </conditionalFormatting>
  <conditionalFormatting sqref="Y101">
    <cfRule type="cellIs" priority="454" dxfId="3" operator="equal" stopIfTrue="1">
      <formula>"ACEPTABLE"</formula>
    </cfRule>
    <cfRule type="cellIs" priority="455" dxfId="2" operator="equal" stopIfTrue="1">
      <formula>"NO ACEPTABLE"</formula>
    </cfRule>
  </conditionalFormatting>
  <conditionalFormatting sqref="Y101">
    <cfRule type="cellIs" priority="453" dxfId="745" operator="equal" stopIfTrue="1">
      <formula>"N0 Aceptable"</formula>
    </cfRule>
  </conditionalFormatting>
  <conditionalFormatting sqref="U101">
    <cfRule type="cellIs" priority="452" dxfId="8" operator="equal" stopIfTrue="1">
      <formula>"o"</formula>
    </cfRule>
  </conditionalFormatting>
  <conditionalFormatting sqref="X104">
    <cfRule type="cellIs" priority="446" dxfId="8" operator="equal" stopIfTrue="1">
      <formula>"O"</formula>
    </cfRule>
  </conditionalFormatting>
  <conditionalFormatting sqref="Y104">
    <cfRule type="cellIs" priority="449" dxfId="3" operator="equal" stopIfTrue="1">
      <formula>"ACEPTABLE"</formula>
    </cfRule>
    <cfRule type="cellIs" priority="450" dxfId="2" operator="equal" stopIfTrue="1">
      <formula>"NO ACEPTABLE"</formula>
    </cfRule>
  </conditionalFormatting>
  <conditionalFormatting sqref="Y104">
    <cfRule type="cellIs" priority="448" dxfId="745" operator="equal" stopIfTrue="1">
      <formula>"N0 Aceptable"</formula>
    </cfRule>
  </conditionalFormatting>
  <conditionalFormatting sqref="U104">
    <cfRule type="cellIs" priority="447" dxfId="8" operator="equal" stopIfTrue="1">
      <formula>"o"</formula>
    </cfRule>
  </conditionalFormatting>
  <conditionalFormatting sqref="X108">
    <cfRule type="cellIs" priority="426" dxfId="8" operator="equal" stopIfTrue="1">
      <formula>"O"</formula>
    </cfRule>
  </conditionalFormatting>
  <conditionalFormatting sqref="Y108">
    <cfRule type="cellIs" priority="429" dxfId="3" operator="equal" stopIfTrue="1">
      <formula>"ACEPTABLE"</formula>
    </cfRule>
    <cfRule type="cellIs" priority="430" dxfId="2" operator="equal" stopIfTrue="1">
      <formula>"NO ACEPTABLE"</formula>
    </cfRule>
  </conditionalFormatting>
  <conditionalFormatting sqref="Y108">
    <cfRule type="cellIs" priority="428" dxfId="745" operator="equal" stopIfTrue="1">
      <formula>"N0 Aceptable"</formula>
    </cfRule>
  </conditionalFormatting>
  <conditionalFormatting sqref="U108">
    <cfRule type="cellIs" priority="427" dxfId="8" operator="equal" stopIfTrue="1">
      <formula>"o"</formula>
    </cfRule>
  </conditionalFormatting>
  <conditionalFormatting sqref="X109">
    <cfRule type="cellIs" priority="421" dxfId="8" operator="equal" stopIfTrue="1">
      <formula>"O"</formula>
    </cfRule>
  </conditionalFormatting>
  <conditionalFormatting sqref="Y109">
    <cfRule type="cellIs" priority="424" dxfId="3" operator="equal" stopIfTrue="1">
      <formula>"ACEPTABLE"</formula>
    </cfRule>
    <cfRule type="cellIs" priority="425" dxfId="2" operator="equal" stopIfTrue="1">
      <formula>"NO ACEPTABLE"</formula>
    </cfRule>
  </conditionalFormatting>
  <conditionalFormatting sqref="Y109">
    <cfRule type="cellIs" priority="423" dxfId="745" operator="equal" stopIfTrue="1">
      <formula>"N0 Aceptable"</formula>
    </cfRule>
  </conditionalFormatting>
  <conditionalFormatting sqref="U109">
    <cfRule type="cellIs" priority="422" dxfId="8" operator="equal" stopIfTrue="1">
      <formula>"o"</formula>
    </cfRule>
  </conditionalFormatting>
  <conditionalFormatting sqref="Y107">
    <cfRule type="cellIs" priority="389" dxfId="3" operator="equal" stopIfTrue="1">
      <formula>"ACEPTABLE"</formula>
    </cfRule>
    <cfRule type="cellIs" priority="390" dxfId="2" operator="equal" stopIfTrue="1">
      <formula>"NO ACEPTABLE"</formula>
    </cfRule>
  </conditionalFormatting>
  <conditionalFormatting sqref="Y107">
    <cfRule type="cellIs" priority="388" dxfId="745" operator="equal" stopIfTrue="1">
      <formula>"N0 Aceptable"</formula>
    </cfRule>
  </conditionalFormatting>
  <conditionalFormatting sqref="U107">
    <cfRule type="cellIs" priority="387" dxfId="8" operator="equal" stopIfTrue="1">
      <formula>"o"</formula>
    </cfRule>
  </conditionalFormatting>
  <conditionalFormatting sqref="X112">
    <cfRule type="cellIs" priority="361" dxfId="8" operator="equal" stopIfTrue="1">
      <formula>"O"</formula>
    </cfRule>
  </conditionalFormatting>
  <conditionalFormatting sqref="X115">
    <cfRule type="cellIs" priority="346" dxfId="8" operator="equal" stopIfTrue="1">
      <formula>"O"</formula>
    </cfRule>
  </conditionalFormatting>
  <conditionalFormatting sqref="X128">
    <cfRule type="cellIs" priority="281" dxfId="8" operator="equal" stopIfTrue="1">
      <formula>"O"</formula>
    </cfRule>
  </conditionalFormatting>
  <conditionalFormatting sqref="X135">
    <cfRule type="cellIs" priority="231" dxfId="8" operator="equal" stopIfTrue="1">
      <formula>"O"</formula>
    </cfRule>
  </conditionalFormatting>
  <conditionalFormatting sqref="X143">
    <cfRule type="cellIs" priority="181" dxfId="8" operator="equal" stopIfTrue="1">
      <formula>"O"</formula>
    </cfRule>
  </conditionalFormatting>
  <conditionalFormatting sqref="X148">
    <cfRule type="cellIs" priority="146" dxfId="8" operator="equal" stopIfTrue="1">
      <formula>"O"</formula>
    </cfRule>
  </conditionalFormatting>
  <conditionalFormatting sqref="X118">
    <cfRule type="cellIs" priority="311" dxfId="8" operator="equal" stopIfTrue="1">
      <formula>"O"</formula>
    </cfRule>
  </conditionalFormatting>
  <conditionalFormatting sqref="Y118">
    <cfRule type="cellIs" priority="314" dxfId="3" operator="equal" stopIfTrue="1">
      <formula>"ACEPTABLE"</formula>
    </cfRule>
    <cfRule type="cellIs" priority="315" dxfId="2" operator="equal" stopIfTrue="1">
      <formula>"NO ACEPTABLE"</formula>
    </cfRule>
  </conditionalFormatting>
  <conditionalFormatting sqref="Y118">
    <cfRule type="cellIs" priority="313" dxfId="745" operator="equal" stopIfTrue="1">
      <formula>"N0 Aceptable"</formula>
    </cfRule>
  </conditionalFormatting>
  <conditionalFormatting sqref="U118">
    <cfRule type="cellIs" priority="312" dxfId="8" operator="equal" stopIfTrue="1">
      <formula>"o"</formula>
    </cfRule>
  </conditionalFormatting>
  <conditionalFormatting sqref="X123">
    <cfRule type="cellIs" priority="296" dxfId="8" operator="equal" stopIfTrue="1">
      <formula>"O"</formula>
    </cfRule>
  </conditionalFormatting>
  <conditionalFormatting sqref="Y123">
    <cfRule type="cellIs" priority="299" dxfId="3" operator="equal" stopIfTrue="1">
      <formula>"ACEPTABLE"</formula>
    </cfRule>
    <cfRule type="cellIs" priority="300" dxfId="2" operator="equal" stopIfTrue="1">
      <formula>"NO ACEPTABLE"</formula>
    </cfRule>
  </conditionalFormatting>
  <conditionalFormatting sqref="Y123">
    <cfRule type="cellIs" priority="298" dxfId="745" operator="equal" stopIfTrue="1">
      <formula>"N0 Aceptable"</formula>
    </cfRule>
  </conditionalFormatting>
  <conditionalFormatting sqref="U123">
    <cfRule type="cellIs" priority="297" dxfId="8" operator="equal" stopIfTrue="1">
      <formula>"o"</formula>
    </cfRule>
  </conditionalFormatting>
  <conditionalFormatting sqref="X113">
    <cfRule type="cellIs" priority="376" dxfId="8" operator="equal" stopIfTrue="1">
      <formula>"O"</formula>
    </cfRule>
  </conditionalFormatting>
  <conditionalFormatting sqref="Y113">
    <cfRule type="cellIs" priority="379" dxfId="3" operator="equal" stopIfTrue="1">
      <formula>"ACEPTABLE"</formula>
    </cfRule>
    <cfRule type="cellIs" priority="380" dxfId="2" operator="equal" stopIfTrue="1">
      <formula>"NO ACEPTABLE"</formula>
    </cfRule>
  </conditionalFormatting>
  <conditionalFormatting sqref="Y113">
    <cfRule type="cellIs" priority="378" dxfId="745" operator="equal" stopIfTrue="1">
      <formula>"N0 Aceptable"</formula>
    </cfRule>
  </conditionalFormatting>
  <conditionalFormatting sqref="U113">
    <cfRule type="cellIs" priority="377" dxfId="8" operator="equal" stopIfTrue="1">
      <formula>"o"</formula>
    </cfRule>
  </conditionalFormatting>
  <conditionalFormatting sqref="X114">
    <cfRule type="cellIs" priority="371" dxfId="8" operator="equal" stopIfTrue="1">
      <formula>"O"</formula>
    </cfRule>
  </conditionalFormatting>
  <conditionalFormatting sqref="Y114">
    <cfRule type="cellIs" priority="374" dxfId="3" operator="equal" stopIfTrue="1">
      <formula>"ACEPTABLE"</formula>
    </cfRule>
    <cfRule type="cellIs" priority="375" dxfId="2" operator="equal" stopIfTrue="1">
      <formula>"NO ACEPTABLE"</formula>
    </cfRule>
  </conditionalFormatting>
  <conditionalFormatting sqref="Y114">
    <cfRule type="cellIs" priority="373" dxfId="745" operator="equal" stopIfTrue="1">
      <formula>"N0 Aceptable"</formula>
    </cfRule>
  </conditionalFormatting>
  <conditionalFormatting sqref="U114">
    <cfRule type="cellIs" priority="372" dxfId="8" operator="equal" stopIfTrue="1">
      <formula>"o"</formula>
    </cfRule>
  </conditionalFormatting>
  <conditionalFormatting sqref="Y112">
    <cfRule type="cellIs" priority="364" dxfId="3" operator="equal" stopIfTrue="1">
      <formula>"ACEPTABLE"</formula>
    </cfRule>
    <cfRule type="cellIs" priority="365" dxfId="2" operator="equal" stopIfTrue="1">
      <formula>"NO ACEPTABLE"</formula>
    </cfRule>
  </conditionalFormatting>
  <conditionalFormatting sqref="Y112">
    <cfRule type="cellIs" priority="363" dxfId="745" operator="equal" stopIfTrue="1">
      <formula>"N0 Aceptable"</formula>
    </cfRule>
  </conditionalFormatting>
  <conditionalFormatting sqref="U112">
    <cfRule type="cellIs" priority="362" dxfId="8" operator="equal" stopIfTrue="1">
      <formula>"o"</formula>
    </cfRule>
  </conditionalFormatting>
  <conditionalFormatting sqref="X116">
    <cfRule type="cellIs" priority="356" dxfId="8" operator="equal" stopIfTrue="1">
      <formula>"O"</formula>
    </cfRule>
  </conditionalFormatting>
  <conditionalFormatting sqref="Y116">
    <cfRule type="cellIs" priority="359" dxfId="3" operator="equal" stopIfTrue="1">
      <formula>"ACEPTABLE"</formula>
    </cfRule>
    <cfRule type="cellIs" priority="360" dxfId="2" operator="equal" stopIfTrue="1">
      <formula>"NO ACEPTABLE"</formula>
    </cfRule>
  </conditionalFormatting>
  <conditionalFormatting sqref="Y116">
    <cfRule type="cellIs" priority="358" dxfId="745" operator="equal" stopIfTrue="1">
      <formula>"N0 Aceptable"</formula>
    </cfRule>
  </conditionalFormatting>
  <conditionalFormatting sqref="U116">
    <cfRule type="cellIs" priority="357" dxfId="8" operator="equal" stopIfTrue="1">
      <formula>"o"</formula>
    </cfRule>
  </conditionalFormatting>
  <conditionalFormatting sqref="X137">
    <cfRule type="cellIs" priority="236" dxfId="8" operator="equal" stopIfTrue="1">
      <formula>"O"</formula>
    </cfRule>
  </conditionalFormatting>
  <conditionalFormatting sqref="Y137">
    <cfRule type="cellIs" priority="239" dxfId="3" operator="equal" stopIfTrue="1">
      <formula>"ACEPTABLE"</formula>
    </cfRule>
    <cfRule type="cellIs" priority="240" dxfId="2" operator="equal" stopIfTrue="1">
      <formula>"NO ACEPTABLE"</formula>
    </cfRule>
  </conditionalFormatting>
  <conditionalFormatting sqref="Y137">
    <cfRule type="cellIs" priority="238" dxfId="745" operator="equal" stopIfTrue="1">
      <formula>"N0 Aceptable"</formula>
    </cfRule>
  </conditionalFormatting>
  <conditionalFormatting sqref="U137">
    <cfRule type="cellIs" priority="237" dxfId="8" operator="equal" stopIfTrue="1">
      <formula>"o"</formula>
    </cfRule>
  </conditionalFormatting>
  <conditionalFormatting sqref="Y115">
    <cfRule type="cellIs" priority="349" dxfId="3" operator="equal" stopIfTrue="1">
      <formula>"ACEPTABLE"</formula>
    </cfRule>
    <cfRule type="cellIs" priority="350" dxfId="2" operator="equal" stopIfTrue="1">
      <formula>"NO ACEPTABLE"</formula>
    </cfRule>
  </conditionalFormatting>
  <conditionalFormatting sqref="Y115">
    <cfRule type="cellIs" priority="348" dxfId="745" operator="equal" stopIfTrue="1">
      <formula>"N0 Aceptable"</formula>
    </cfRule>
  </conditionalFormatting>
  <conditionalFormatting sqref="U115">
    <cfRule type="cellIs" priority="347" dxfId="8" operator="equal" stopIfTrue="1">
      <formula>"o"</formula>
    </cfRule>
  </conditionalFormatting>
  <conditionalFormatting sqref="X150">
    <cfRule type="cellIs" priority="151" dxfId="8" operator="equal" stopIfTrue="1">
      <formula>"O"</formula>
    </cfRule>
  </conditionalFormatting>
  <conditionalFormatting sqref="X124">
    <cfRule type="cellIs" priority="306" dxfId="8" operator="equal" stopIfTrue="1">
      <formula>"O"</formula>
    </cfRule>
  </conditionalFormatting>
  <conditionalFormatting sqref="X126">
    <cfRule type="cellIs" priority="301" dxfId="8" operator="equal" stopIfTrue="1">
      <formula>"O"</formula>
    </cfRule>
  </conditionalFormatting>
  <conditionalFormatting sqref="X120">
    <cfRule type="cellIs" priority="326" dxfId="8" operator="equal" stopIfTrue="1">
      <formula>"O"</formula>
    </cfRule>
  </conditionalFormatting>
  <conditionalFormatting sqref="Y120">
    <cfRule type="cellIs" priority="329" dxfId="3" operator="equal" stopIfTrue="1">
      <formula>"ACEPTABLE"</formula>
    </cfRule>
    <cfRule type="cellIs" priority="330" dxfId="2" operator="equal" stopIfTrue="1">
      <formula>"NO ACEPTABLE"</formula>
    </cfRule>
  </conditionalFormatting>
  <conditionalFormatting sqref="Y120">
    <cfRule type="cellIs" priority="328" dxfId="745" operator="equal" stopIfTrue="1">
      <formula>"N0 Aceptable"</formula>
    </cfRule>
  </conditionalFormatting>
  <conditionalFormatting sqref="U120">
    <cfRule type="cellIs" priority="327" dxfId="8" operator="equal" stopIfTrue="1">
      <formula>"o"</formula>
    </cfRule>
  </conditionalFormatting>
  <conditionalFormatting sqref="X121">
    <cfRule type="cellIs" priority="321" dxfId="8" operator="equal" stopIfTrue="1">
      <formula>"O"</formula>
    </cfRule>
  </conditionalFormatting>
  <conditionalFormatting sqref="Y121">
    <cfRule type="cellIs" priority="324" dxfId="3" operator="equal" stopIfTrue="1">
      <formula>"ACEPTABLE"</formula>
    </cfRule>
    <cfRule type="cellIs" priority="325" dxfId="2" operator="equal" stopIfTrue="1">
      <formula>"NO ACEPTABLE"</formula>
    </cfRule>
  </conditionalFormatting>
  <conditionalFormatting sqref="Y121">
    <cfRule type="cellIs" priority="323" dxfId="745" operator="equal" stopIfTrue="1">
      <formula>"N0 Aceptable"</formula>
    </cfRule>
  </conditionalFormatting>
  <conditionalFormatting sqref="U121">
    <cfRule type="cellIs" priority="322" dxfId="8" operator="equal" stopIfTrue="1">
      <formula>"o"</formula>
    </cfRule>
  </conditionalFormatting>
  <conditionalFormatting sqref="X134">
    <cfRule type="cellIs" priority="251" dxfId="8" operator="equal" stopIfTrue="1">
      <formula>"O"</formula>
    </cfRule>
  </conditionalFormatting>
  <conditionalFormatting sqref="Y117 Y127">
    <cfRule type="cellIs" priority="344" dxfId="3" operator="equal" stopIfTrue="1">
      <formula>"ACEPTABLE"</formula>
    </cfRule>
    <cfRule type="cellIs" priority="345" dxfId="2" operator="equal" stopIfTrue="1">
      <formula>"NO ACEPTABLE"</formula>
    </cfRule>
  </conditionalFormatting>
  <conditionalFormatting sqref="Y117 Y127">
    <cfRule type="cellIs" priority="343" dxfId="745" operator="equal" stopIfTrue="1">
      <formula>"N0 Aceptable"</formula>
    </cfRule>
  </conditionalFormatting>
  <conditionalFormatting sqref="U117 U127">
    <cfRule type="cellIs" priority="342" dxfId="8" operator="equal" stopIfTrue="1">
      <formula>"o"</formula>
    </cfRule>
  </conditionalFormatting>
  <conditionalFormatting sqref="X117 X127">
    <cfRule type="cellIs" priority="341" dxfId="8" operator="equal" stopIfTrue="1">
      <formula>"O"</formula>
    </cfRule>
  </conditionalFormatting>
  <conditionalFormatting sqref="X119">
    <cfRule type="cellIs" priority="336" dxfId="8" operator="equal" stopIfTrue="1">
      <formula>"O"</formula>
    </cfRule>
  </conditionalFormatting>
  <conditionalFormatting sqref="X125">
    <cfRule type="cellIs" priority="331" dxfId="8" operator="equal" stopIfTrue="1">
      <formula>"O"</formula>
    </cfRule>
  </conditionalFormatting>
  <conditionalFormatting sqref="Y119">
    <cfRule type="cellIs" priority="339" dxfId="3" operator="equal" stopIfTrue="1">
      <formula>"ACEPTABLE"</formula>
    </cfRule>
    <cfRule type="cellIs" priority="340" dxfId="2" operator="equal" stopIfTrue="1">
      <formula>"NO ACEPTABLE"</formula>
    </cfRule>
  </conditionalFormatting>
  <conditionalFormatting sqref="Y119">
    <cfRule type="cellIs" priority="338" dxfId="745" operator="equal" stopIfTrue="1">
      <formula>"N0 Aceptable"</formula>
    </cfRule>
  </conditionalFormatting>
  <conditionalFormatting sqref="U119">
    <cfRule type="cellIs" priority="337" dxfId="8" operator="equal" stopIfTrue="1">
      <formula>"o"</formula>
    </cfRule>
  </conditionalFormatting>
  <conditionalFormatting sqref="Y125">
    <cfRule type="cellIs" priority="334" dxfId="3" operator="equal" stopIfTrue="1">
      <formula>"ACEPTABLE"</formula>
    </cfRule>
    <cfRule type="cellIs" priority="335" dxfId="2" operator="equal" stopIfTrue="1">
      <formula>"NO ACEPTABLE"</formula>
    </cfRule>
  </conditionalFormatting>
  <conditionalFormatting sqref="Y125">
    <cfRule type="cellIs" priority="333" dxfId="745" operator="equal" stopIfTrue="1">
      <formula>"N0 Aceptable"</formula>
    </cfRule>
  </conditionalFormatting>
  <conditionalFormatting sqref="U125">
    <cfRule type="cellIs" priority="332" dxfId="8" operator="equal" stopIfTrue="1">
      <formula>"o"</formula>
    </cfRule>
  </conditionalFormatting>
  <conditionalFormatting sqref="X122">
    <cfRule type="cellIs" priority="316" dxfId="8" operator="equal" stopIfTrue="1">
      <formula>"O"</formula>
    </cfRule>
  </conditionalFormatting>
  <conditionalFormatting sqref="Y122">
    <cfRule type="cellIs" priority="319" dxfId="3" operator="equal" stopIfTrue="1">
      <formula>"ACEPTABLE"</formula>
    </cfRule>
    <cfRule type="cellIs" priority="320" dxfId="2" operator="equal" stopIfTrue="1">
      <formula>"NO ACEPTABLE"</formula>
    </cfRule>
  </conditionalFormatting>
  <conditionalFormatting sqref="Y122">
    <cfRule type="cellIs" priority="318" dxfId="745" operator="equal" stopIfTrue="1">
      <formula>"N0 Aceptable"</formula>
    </cfRule>
  </conditionalFormatting>
  <conditionalFormatting sqref="U122">
    <cfRule type="cellIs" priority="317" dxfId="8" operator="equal" stopIfTrue="1">
      <formula>"o"</formula>
    </cfRule>
  </conditionalFormatting>
  <conditionalFormatting sqref="Y126">
    <cfRule type="cellIs" priority="304" dxfId="3" operator="equal" stopIfTrue="1">
      <formula>"ACEPTABLE"</formula>
    </cfRule>
    <cfRule type="cellIs" priority="305" dxfId="2" operator="equal" stopIfTrue="1">
      <formula>"NO ACEPTABLE"</formula>
    </cfRule>
  </conditionalFormatting>
  <conditionalFormatting sqref="Y126">
    <cfRule type="cellIs" priority="303" dxfId="745" operator="equal" stopIfTrue="1">
      <formula>"N0 Aceptable"</formula>
    </cfRule>
  </conditionalFormatting>
  <conditionalFormatting sqref="U126">
    <cfRule type="cellIs" priority="302" dxfId="8" operator="equal" stopIfTrue="1">
      <formula>"o"</formula>
    </cfRule>
  </conditionalFormatting>
  <conditionalFormatting sqref="Y124">
    <cfRule type="cellIs" priority="309" dxfId="3" operator="equal" stopIfTrue="1">
      <formula>"ACEPTABLE"</formula>
    </cfRule>
    <cfRule type="cellIs" priority="310" dxfId="2" operator="equal" stopIfTrue="1">
      <formula>"NO ACEPTABLE"</formula>
    </cfRule>
  </conditionalFormatting>
  <conditionalFormatting sqref="Y124">
    <cfRule type="cellIs" priority="308" dxfId="745" operator="equal" stopIfTrue="1">
      <formula>"N0 Aceptable"</formula>
    </cfRule>
  </conditionalFormatting>
  <conditionalFormatting sqref="U124">
    <cfRule type="cellIs" priority="307" dxfId="8" operator="equal" stopIfTrue="1">
      <formula>"o"</formula>
    </cfRule>
  </conditionalFormatting>
  <conditionalFormatting sqref="Y134">
    <cfRule type="cellIs" priority="254" dxfId="3" operator="equal" stopIfTrue="1">
      <formula>"ACEPTABLE"</formula>
    </cfRule>
    <cfRule type="cellIs" priority="255" dxfId="2" operator="equal" stopIfTrue="1">
      <formula>"NO ACEPTABLE"</formula>
    </cfRule>
  </conditionalFormatting>
  <conditionalFormatting sqref="Y134">
    <cfRule type="cellIs" priority="253" dxfId="745" operator="equal" stopIfTrue="1">
      <formula>"N0 Aceptable"</formula>
    </cfRule>
  </conditionalFormatting>
  <conditionalFormatting sqref="U134">
    <cfRule type="cellIs" priority="252" dxfId="8" operator="equal" stopIfTrue="1">
      <formula>"o"</formula>
    </cfRule>
  </conditionalFormatting>
  <conditionalFormatting sqref="Y150">
    <cfRule type="cellIs" priority="154" dxfId="3" operator="equal" stopIfTrue="1">
      <formula>"ACEPTABLE"</formula>
    </cfRule>
    <cfRule type="cellIs" priority="155" dxfId="2" operator="equal" stopIfTrue="1">
      <formula>"NO ACEPTABLE"</formula>
    </cfRule>
  </conditionalFormatting>
  <conditionalFormatting sqref="Y150">
    <cfRule type="cellIs" priority="153" dxfId="745" operator="equal" stopIfTrue="1">
      <formula>"N0 Aceptable"</formula>
    </cfRule>
  </conditionalFormatting>
  <conditionalFormatting sqref="U150">
    <cfRule type="cellIs" priority="152" dxfId="8" operator="equal" stopIfTrue="1">
      <formula>"o"</formula>
    </cfRule>
  </conditionalFormatting>
  <conditionalFormatting sqref="Y128">
    <cfRule type="cellIs" priority="284" dxfId="3" operator="equal" stopIfTrue="1">
      <formula>"ACEPTABLE"</formula>
    </cfRule>
    <cfRule type="cellIs" priority="285" dxfId="2" operator="equal" stopIfTrue="1">
      <formula>"NO ACEPTABLE"</formula>
    </cfRule>
  </conditionalFormatting>
  <conditionalFormatting sqref="Y128">
    <cfRule type="cellIs" priority="283" dxfId="745" operator="equal" stopIfTrue="1">
      <formula>"N0 Aceptable"</formula>
    </cfRule>
  </conditionalFormatting>
  <conditionalFormatting sqref="U128">
    <cfRule type="cellIs" priority="282" dxfId="8" operator="equal" stopIfTrue="1">
      <formula>"o"</formula>
    </cfRule>
  </conditionalFormatting>
  <conditionalFormatting sqref="Y135">
    <cfRule type="cellIs" priority="234" dxfId="3" operator="equal" stopIfTrue="1">
      <formula>"ACEPTABLE"</formula>
    </cfRule>
    <cfRule type="cellIs" priority="235" dxfId="2" operator="equal" stopIfTrue="1">
      <formula>"NO ACEPTABLE"</formula>
    </cfRule>
  </conditionalFormatting>
  <conditionalFormatting sqref="Y135">
    <cfRule type="cellIs" priority="233" dxfId="745" operator="equal" stopIfTrue="1">
      <formula>"N0 Aceptable"</formula>
    </cfRule>
  </conditionalFormatting>
  <conditionalFormatting sqref="U135">
    <cfRule type="cellIs" priority="232" dxfId="8" operator="equal" stopIfTrue="1">
      <formula>"o"</formula>
    </cfRule>
  </conditionalFormatting>
  <conditionalFormatting sqref="X130">
    <cfRule type="cellIs" priority="246" dxfId="8" operator="equal" stopIfTrue="1">
      <formula>"O"</formula>
    </cfRule>
  </conditionalFormatting>
  <conditionalFormatting sqref="Y130">
    <cfRule type="cellIs" priority="249" dxfId="3" operator="equal" stopIfTrue="1">
      <formula>"ACEPTABLE"</formula>
    </cfRule>
    <cfRule type="cellIs" priority="250" dxfId="2" operator="equal" stopIfTrue="1">
      <formula>"NO ACEPTABLE"</formula>
    </cfRule>
  </conditionalFormatting>
  <conditionalFormatting sqref="Y130">
    <cfRule type="cellIs" priority="248" dxfId="745" operator="equal" stopIfTrue="1">
      <formula>"N0 Aceptable"</formula>
    </cfRule>
  </conditionalFormatting>
  <conditionalFormatting sqref="U130">
    <cfRule type="cellIs" priority="247" dxfId="8" operator="equal" stopIfTrue="1">
      <formula>"o"</formula>
    </cfRule>
  </conditionalFormatting>
  <conditionalFormatting sqref="Y143">
    <cfRule type="cellIs" priority="184" dxfId="3" operator="equal" stopIfTrue="1">
      <formula>"ACEPTABLE"</formula>
    </cfRule>
    <cfRule type="cellIs" priority="185" dxfId="2" operator="equal" stopIfTrue="1">
      <formula>"NO ACEPTABLE"</formula>
    </cfRule>
  </conditionalFormatting>
  <conditionalFormatting sqref="Y143">
    <cfRule type="cellIs" priority="183" dxfId="745" operator="equal" stopIfTrue="1">
      <formula>"N0 Aceptable"</formula>
    </cfRule>
  </conditionalFormatting>
  <conditionalFormatting sqref="U143">
    <cfRule type="cellIs" priority="182" dxfId="8" operator="equal" stopIfTrue="1">
      <formula>"o"</formula>
    </cfRule>
  </conditionalFormatting>
  <conditionalFormatting sqref="X140">
    <cfRule type="cellIs" priority="191" dxfId="8" operator="equal" stopIfTrue="1">
      <formula>"O"</formula>
    </cfRule>
  </conditionalFormatting>
  <conditionalFormatting sqref="X132">
    <cfRule type="cellIs" priority="261" dxfId="8" operator="equal" stopIfTrue="1">
      <formula>"O"</formula>
    </cfRule>
  </conditionalFormatting>
  <conditionalFormatting sqref="Y132">
    <cfRule type="cellIs" priority="264" dxfId="3" operator="equal" stopIfTrue="1">
      <formula>"ACEPTABLE"</formula>
    </cfRule>
    <cfRule type="cellIs" priority="265" dxfId="2" operator="equal" stopIfTrue="1">
      <formula>"NO ACEPTABLE"</formula>
    </cfRule>
  </conditionalFormatting>
  <conditionalFormatting sqref="Y132">
    <cfRule type="cellIs" priority="263" dxfId="745" operator="equal" stopIfTrue="1">
      <formula>"N0 Aceptable"</formula>
    </cfRule>
  </conditionalFormatting>
  <conditionalFormatting sqref="U132">
    <cfRule type="cellIs" priority="262" dxfId="8" operator="equal" stopIfTrue="1">
      <formula>"o"</formula>
    </cfRule>
  </conditionalFormatting>
  <conditionalFormatting sqref="X133">
    <cfRule type="cellIs" priority="256" dxfId="8" operator="equal" stopIfTrue="1">
      <formula>"O"</formula>
    </cfRule>
  </conditionalFormatting>
  <conditionalFormatting sqref="Y133">
    <cfRule type="cellIs" priority="259" dxfId="3" operator="equal" stopIfTrue="1">
      <formula>"ACEPTABLE"</formula>
    </cfRule>
    <cfRule type="cellIs" priority="260" dxfId="2" operator="equal" stopIfTrue="1">
      <formula>"NO ACEPTABLE"</formula>
    </cfRule>
  </conditionalFormatting>
  <conditionalFormatting sqref="Y133">
    <cfRule type="cellIs" priority="258" dxfId="745" operator="equal" stopIfTrue="1">
      <formula>"N0 Aceptable"</formula>
    </cfRule>
  </conditionalFormatting>
  <conditionalFormatting sqref="U133">
    <cfRule type="cellIs" priority="257" dxfId="8" operator="equal" stopIfTrue="1">
      <formula>"o"</formula>
    </cfRule>
  </conditionalFormatting>
  <conditionalFormatting sqref="Y129">
    <cfRule type="cellIs" priority="279" dxfId="3" operator="equal" stopIfTrue="1">
      <formula>"ACEPTABLE"</formula>
    </cfRule>
    <cfRule type="cellIs" priority="280" dxfId="2" operator="equal" stopIfTrue="1">
      <formula>"NO ACEPTABLE"</formula>
    </cfRule>
  </conditionalFormatting>
  <conditionalFormatting sqref="Y129">
    <cfRule type="cellIs" priority="278" dxfId="745" operator="equal" stopIfTrue="1">
      <formula>"N0 Aceptable"</formula>
    </cfRule>
  </conditionalFormatting>
  <conditionalFormatting sqref="U129">
    <cfRule type="cellIs" priority="277" dxfId="8" operator="equal" stopIfTrue="1">
      <formula>"o"</formula>
    </cfRule>
  </conditionalFormatting>
  <conditionalFormatting sqref="X129">
    <cfRule type="cellIs" priority="276" dxfId="8" operator="equal" stopIfTrue="1">
      <formula>"O"</formula>
    </cfRule>
  </conditionalFormatting>
  <conditionalFormatting sqref="X131">
    <cfRule type="cellIs" priority="271" dxfId="8" operator="equal" stopIfTrue="1">
      <formula>"O"</formula>
    </cfRule>
  </conditionalFormatting>
  <conditionalFormatting sqref="X136">
    <cfRule type="cellIs" priority="266" dxfId="8" operator="equal" stopIfTrue="1">
      <formula>"O"</formula>
    </cfRule>
  </conditionalFormatting>
  <conditionalFormatting sqref="Y131">
    <cfRule type="cellIs" priority="274" dxfId="3" operator="equal" stopIfTrue="1">
      <formula>"ACEPTABLE"</formula>
    </cfRule>
    <cfRule type="cellIs" priority="275" dxfId="2" operator="equal" stopIfTrue="1">
      <formula>"NO ACEPTABLE"</formula>
    </cfRule>
  </conditionalFormatting>
  <conditionalFormatting sqref="Y131">
    <cfRule type="cellIs" priority="273" dxfId="745" operator="equal" stopIfTrue="1">
      <formula>"N0 Aceptable"</formula>
    </cfRule>
  </conditionalFormatting>
  <conditionalFormatting sqref="U131">
    <cfRule type="cellIs" priority="272" dxfId="8" operator="equal" stopIfTrue="1">
      <formula>"o"</formula>
    </cfRule>
  </conditionalFormatting>
  <conditionalFormatting sqref="Y136">
    <cfRule type="cellIs" priority="269" dxfId="3" operator="equal" stopIfTrue="1">
      <formula>"ACEPTABLE"</formula>
    </cfRule>
    <cfRule type="cellIs" priority="270" dxfId="2" operator="equal" stopIfTrue="1">
      <formula>"NO ACEPTABLE"</formula>
    </cfRule>
  </conditionalFormatting>
  <conditionalFormatting sqref="Y136">
    <cfRule type="cellIs" priority="268" dxfId="745" operator="equal" stopIfTrue="1">
      <formula>"N0 Aceptable"</formula>
    </cfRule>
  </conditionalFormatting>
  <conditionalFormatting sqref="U136">
    <cfRule type="cellIs" priority="267" dxfId="8" operator="equal" stopIfTrue="1">
      <formula>"o"</formula>
    </cfRule>
  </conditionalFormatting>
  <conditionalFormatting sqref="X146">
    <cfRule type="cellIs" priority="166" dxfId="8" operator="equal" stopIfTrue="1">
      <formula>"O"</formula>
    </cfRule>
  </conditionalFormatting>
  <conditionalFormatting sqref="Y146">
    <cfRule type="cellIs" priority="169" dxfId="3" operator="equal" stopIfTrue="1">
      <formula>"ACEPTABLE"</formula>
    </cfRule>
    <cfRule type="cellIs" priority="170" dxfId="2" operator="equal" stopIfTrue="1">
      <formula>"NO ACEPTABLE"</formula>
    </cfRule>
  </conditionalFormatting>
  <conditionalFormatting sqref="Y146">
    <cfRule type="cellIs" priority="168" dxfId="745" operator="equal" stopIfTrue="1">
      <formula>"N0 Aceptable"</formula>
    </cfRule>
  </conditionalFormatting>
  <conditionalFormatting sqref="U146">
    <cfRule type="cellIs" priority="167" dxfId="8" operator="equal" stopIfTrue="1">
      <formula>"o"</formula>
    </cfRule>
  </conditionalFormatting>
  <conditionalFormatting sqref="Y140">
    <cfRule type="cellIs" priority="194" dxfId="3" operator="equal" stopIfTrue="1">
      <formula>"ACEPTABLE"</formula>
    </cfRule>
    <cfRule type="cellIs" priority="195" dxfId="2" operator="equal" stopIfTrue="1">
      <formula>"NO ACEPTABLE"</formula>
    </cfRule>
  </conditionalFormatting>
  <conditionalFormatting sqref="Y140">
    <cfRule type="cellIs" priority="193" dxfId="745" operator="equal" stopIfTrue="1">
      <formula>"N0 Aceptable"</formula>
    </cfRule>
  </conditionalFormatting>
  <conditionalFormatting sqref="U140">
    <cfRule type="cellIs" priority="192" dxfId="8" operator="equal" stopIfTrue="1">
      <formula>"o"</formula>
    </cfRule>
  </conditionalFormatting>
  <conditionalFormatting sqref="X138">
    <cfRule type="cellIs" priority="226" dxfId="8" operator="equal" stopIfTrue="1">
      <formula>"O"</formula>
    </cfRule>
  </conditionalFormatting>
  <conditionalFormatting sqref="Y138">
    <cfRule type="cellIs" priority="229" dxfId="3" operator="equal" stopIfTrue="1">
      <formula>"ACEPTABLE"</formula>
    </cfRule>
    <cfRule type="cellIs" priority="230" dxfId="2" operator="equal" stopIfTrue="1">
      <formula>"NO ACEPTABLE"</formula>
    </cfRule>
  </conditionalFormatting>
  <conditionalFormatting sqref="Y138">
    <cfRule type="cellIs" priority="228" dxfId="745" operator="equal" stopIfTrue="1">
      <formula>"N0 Aceptable"</formula>
    </cfRule>
  </conditionalFormatting>
  <conditionalFormatting sqref="U138">
    <cfRule type="cellIs" priority="227" dxfId="8" operator="equal" stopIfTrue="1">
      <formula>"o"</formula>
    </cfRule>
  </conditionalFormatting>
  <conditionalFormatting sqref="X142">
    <cfRule type="cellIs" priority="196" dxfId="8" operator="equal" stopIfTrue="1">
      <formula>"O"</formula>
    </cfRule>
  </conditionalFormatting>
  <conditionalFormatting sqref="Y142">
    <cfRule type="cellIs" priority="199" dxfId="3" operator="equal" stopIfTrue="1">
      <formula>"ACEPTABLE"</formula>
    </cfRule>
    <cfRule type="cellIs" priority="200" dxfId="2" operator="equal" stopIfTrue="1">
      <formula>"NO ACEPTABLE"</formula>
    </cfRule>
  </conditionalFormatting>
  <conditionalFormatting sqref="Y142">
    <cfRule type="cellIs" priority="198" dxfId="745" operator="equal" stopIfTrue="1">
      <formula>"N0 Aceptable"</formula>
    </cfRule>
  </conditionalFormatting>
  <conditionalFormatting sqref="U142">
    <cfRule type="cellIs" priority="197" dxfId="8" operator="equal" stopIfTrue="1">
      <formula>"o"</formula>
    </cfRule>
  </conditionalFormatting>
  <conditionalFormatting sqref="Y148">
    <cfRule type="cellIs" priority="149" dxfId="3" operator="equal" stopIfTrue="1">
      <formula>"ACEPTABLE"</formula>
    </cfRule>
    <cfRule type="cellIs" priority="150" dxfId="2" operator="equal" stopIfTrue="1">
      <formula>"NO ACEPTABLE"</formula>
    </cfRule>
  </conditionalFormatting>
  <conditionalFormatting sqref="Y148">
    <cfRule type="cellIs" priority="148" dxfId="745" operator="equal" stopIfTrue="1">
      <formula>"N0 Aceptable"</formula>
    </cfRule>
  </conditionalFormatting>
  <conditionalFormatting sqref="U148">
    <cfRule type="cellIs" priority="147" dxfId="8" operator="equal" stopIfTrue="1">
      <formula>"o"</formula>
    </cfRule>
  </conditionalFormatting>
  <conditionalFormatting sqref="X145">
    <cfRule type="cellIs" priority="156" dxfId="8" operator="equal" stopIfTrue="1">
      <formula>"O"</formula>
    </cfRule>
  </conditionalFormatting>
  <conditionalFormatting sqref="Y145">
    <cfRule type="cellIs" priority="159" dxfId="3" operator="equal" stopIfTrue="1">
      <formula>"ACEPTABLE"</formula>
    </cfRule>
    <cfRule type="cellIs" priority="160" dxfId="2" operator="equal" stopIfTrue="1">
      <formula>"NO ACEPTABLE"</formula>
    </cfRule>
  </conditionalFormatting>
  <conditionalFormatting sqref="Y145">
    <cfRule type="cellIs" priority="158" dxfId="745" operator="equal" stopIfTrue="1">
      <formula>"N0 Aceptable"</formula>
    </cfRule>
  </conditionalFormatting>
  <conditionalFormatting sqref="U145">
    <cfRule type="cellIs" priority="157" dxfId="8" operator="equal" stopIfTrue="1">
      <formula>"o"</formula>
    </cfRule>
  </conditionalFormatting>
  <conditionalFormatting sqref="X141">
    <cfRule type="cellIs" priority="206" dxfId="8" operator="equal" stopIfTrue="1">
      <formula>"O"</formula>
    </cfRule>
  </conditionalFormatting>
  <conditionalFormatting sqref="Y141">
    <cfRule type="cellIs" priority="209" dxfId="3" operator="equal" stopIfTrue="1">
      <formula>"ACEPTABLE"</formula>
    </cfRule>
    <cfRule type="cellIs" priority="210" dxfId="2" operator="equal" stopIfTrue="1">
      <formula>"NO ACEPTABLE"</formula>
    </cfRule>
  </conditionalFormatting>
  <conditionalFormatting sqref="Y141">
    <cfRule type="cellIs" priority="208" dxfId="745" operator="equal" stopIfTrue="1">
      <formula>"N0 Aceptable"</formula>
    </cfRule>
  </conditionalFormatting>
  <conditionalFormatting sqref="U141">
    <cfRule type="cellIs" priority="207" dxfId="8" operator="equal" stopIfTrue="1">
      <formula>"o"</formula>
    </cfRule>
  </conditionalFormatting>
  <conditionalFormatting sqref="X153">
    <cfRule type="cellIs" priority="131" dxfId="8" operator="equal" stopIfTrue="1">
      <formula>"O"</formula>
    </cfRule>
  </conditionalFormatting>
  <conditionalFormatting sqref="Y153">
    <cfRule type="cellIs" priority="134" dxfId="3" operator="equal" stopIfTrue="1">
      <formula>"ACEPTABLE"</formula>
    </cfRule>
    <cfRule type="cellIs" priority="135" dxfId="2" operator="equal" stopIfTrue="1">
      <formula>"NO ACEPTABLE"</formula>
    </cfRule>
  </conditionalFormatting>
  <conditionalFormatting sqref="Y153">
    <cfRule type="cellIs" priority="133" dxfId="745" operator="equal" stopIfTrue="1">
      <formula>"N0 Aceptable"</formula>
    </cfRule>
  </conditionalFormatting>
  <conditionalFormatting sqref="U153">
    <cfRule type="cellIs" priority="132" dxfId="8" operator="equal" stopIfTrue="1">
      <formula>"o"</formula>
    </cfRule>
  </conditionalFormatting>
  <conditionalFormatting sqref="Y139">
    <cfRule type="cellIs" priority="224" dxfId="3" operator="equal" stopIfTrue="1">
      <formula>"ACEPTABLE"</formula>
    </cfRule>
    <cfRule type="cellIs" priority="225" dxfId="2" operator="equal" stopIfTrue="1">
      <formula>"NO ACEPTABLE"</formula>
    </cfRule>
  </conditionalFormatting>
  <conditionalFormatting sqref="Y139">
    <cfRule type="cellIs" priority="223" dxfId="745" operator="equal" stopIfTrue="1">
      <formula>"N0 Aceptable"</formula>
    </cfRule>
  </conditionalFormatting>
  <conditionalFormatting sqref="U139">
    <cfRule type="cellIs" priority="222" dxfId="8" operator="equal" stopIfTrue="1">
      <formula>"o"</formula>
    </cfRule>
  </conditionalFormatting>
  <conditionalFormatting sqref="X139">
    <cfRule type="cellIs" priority="221" dxfId="8" operator="equal" stopIfTrue="1">
      <formula>"O"</formula>
    </cfRule>
  </conditionalFormatting>
  <conditionalFormatting sqref="X144">
    <cfRule type="cellIs" priority="176" dxfId="8" operator="equal" stopIfTrue="1">
      <formula>"O"</formula>
    </cfRule>
  </conditionalFormatting>
  <conditionalFormatting sqref="Y144">
    <cfRule type="cellIs" priority="179" dxfId="3" operator="equal" stopIfTrue="1">
      <formula>"ACEPTABLE"</formula>
    </cfRule>
    <cfRule type="cellIs" priority="180" dxfId="2" operator="equal" stopIfTrue="1">
      <formula>"NO ACEPTABLE"</formula>
    </cfRule>
  </conditionalFormatting>
  <conditionalFormatting sqref="Y144">
    <cfRule type="cellIs" priority="178" dxfId="745" operator="equal" stopIfTrue="1">
      <formula>"N0 Aceptable"</formula>
    </cfRule>
  </conditionalFormatting>
  <conditionalFormatting sqref="U144">
    <cfRule type="cellIs" priority="177" dxfId="8" operator="equal" stopIfTrue="1">
      <formula>"o"</formula>
    </cfRule>
  </conditionalFormatting>
  <conditionalFormatting sqref="X152">
    <cfRule type="cellIs" priority="121" dxfId="8" operator="equal" stopIfTrue="1">
      <formula>"O"</formula>
    </cfRule>
  </conditionalFormatting>
  <conditionalFormatting sqref="Y152">
    <cfRule type="cellIs" priority="124" dxfId="3" operator="equal" stopIfTrue="1">
      <formula>"ACEPTABLE"</formula>
    </cfRule>
    <cfRule type="cellIs" priority="125" dxfId="2" operator="equal" stopIfTrue="1">
      <formula>"NO ACEPTABLE"</formula>
    </cfRule>
  </conditionalFormatting>
  <conditionalFormatting sqref="Y152">
    <cfRule type="cellIs" priority="123" dxfId="745" operator="equal" stopIfTrue="1">
      <formula>"N0 Aceptable"</formula>
    </cfRule>
  </conditionalFormatting>
  <conditionalFormatting sqref="U152">
    <cfRule type="cellIs" priority="122" dxfId="8" operator="equal" stopIfTrue="1">
      <formula>"o"</formula>
    </cfRule>
  </conditionalFormatting>
  <conditionalFormatting sqref="X147">
    <cfRule type="cellIs" priority="161" dxfId="8" operator="equal" stopIfTrue="1">
      <formula>"O"</formula>
    </cfRule>
  </conditionalFormatting>
  <conditionalFormatting sqref="Y147">
    <cfRule type="cellIs" priority="164" dxfId="3" operator="equal" stopIfTrue="1">
      <formula>"ACEPTABLE"</formula>
    </cfRule>
    <cfRule type="cellIs" priority="165" dxfId="2" operator="equal" stopIfTrue="1">
      <formula>"NO ACEPTABLE"</formula>
    </cfRule>
  </conditionalFormatting>
  <conditionalFormatting sqref="Y147">
    <cfRule type="cellIs" priority="163" dxfId="745" operator="equal" stopIfTrue="1">
      <formula>"N0 Aceptable"</formula>
    </cfRule>
  </conditionalFormatting>
  <conditionalFormatting sqref="U147">
    <cfRule type="cellIs" priority="162" dxfId="8" operator="equal" stopIfTrue="1">
      <formula>"o"</formula>
    </cfRule>
  </conditionalFormatting>
  <conditionalFormatting sqref="X149">
    <cfRule type="cellIs" priority="171" dxfId="8" operator="equal" stopIfTrue="1">
      <formula>"O"</formula>
    </cfRule>
  </conditionalFormatting>
  <conditionalFormatting sqref="Y149">
    <cfRule type="cellIs" priority="174" dxfId="3" operator="equal" stopIfTrue="1">
      <formula>"ACEPTABLE"</formula>
    </cfRule>
    <cfRule type="cellIs" priority="175" dxfId="2" operator="equal" stopIfTrue="1">
      <formula>"NO ACEPTABLE"</formula>
    </cfRule>
  </conditionalFormatting>
  <conditionalFormatting sqref="Y149">
    <cfRule type="cellIs" priority="173" dxfId="745" operator="equal" stopIfTrue="1">
      <formula>"N0 Aceptable"</formula>
    </cfRule>
  </conditionalFormatting>
  <conditionalFormatting sqref="U149">
    <cfRule type="cellIs" priority="172" dxfId="8" operator="equal" stopIfTrue="1">
      <formula>"o"</formula>
    </cfRule>
  </conditionalFormatting>
  <conditionalFormatting sqref="X154">
    <cfRule type="cellIs" priority="126" dxfId="8" operator="equal" stopIfTrue="1">
      <formula>"O"</formula>
    </cfRule>
  </conditionalFormatting>
  <conditionalFormatting sqref="Y154">
    <cfRule type="cellIs" priority="129" dxfId="3" operator="equal" stopIfTrue="1">
      <formula>"ACEPTABLE"</formula>
    </cfRule>
    <cfRule type="cellIs" priority="130" dxfId="2" operator="equal" stopIfTrue="1">
      <formula>"NO ACEPTABLE"</formula>
    </cfRule>
  </conditionalFormatting>
  <conditionalFormatting sqref="Y154">
    <cfRule type="cellIs" priority="128" dxfId="745" operator="equal" stopIfTrue="1">
      <formula>"N0 Aceptable"</formula>
    </cfRule>
  </conditionalFormatting>
  <conditionalFormatting sqref="U154">
    <cfRule type="cellIs" priority="127" dxfId="8" operator="equal" stopIfTrue="1">
      <formula>"o"</formula>
    </cfRule>
  </conditionalFormatting>
  <conditionalFormatting sqref="Y151">
    <cfRule type="cellIs" priority="144" dxfId="3" operator="equal" stopIfTrue="1">
      <formula>"ACEPTABLE"</formula>
    </cfRule>
    <cfRule type="cellIs" priority="145" dxfId="2" operator="equal" stopIfTrue="1">
      <formula>"NO ACEPTABLE"</formula>
    </cfRule>
  </conditionalFormatting>
  <conditionalFormatting sqref="Y151">
    <cfRule type="cellIs" priority="143" dxfId="745" operator="equal" stopIfTrue="1">
      <formula>"N0 Aceptable"</formula>
    </cfRule>
  </conditionalFormatting>
  <conditionalFormatting sqref="U151">
    <cfRule type="cellIs" priority="142" dxfId="8" operator="equal" stopIfTrue="1">
      <formula>"o"</formula>
    </cfRule>
  </conditionalFormatting>
  <conditionalFormatting sqref="X151">
    <cfRule type="cellIs" priority="141" dxfId="8" operator="equal" stopIfTrue="1">
      <formula>"O"</formula>
    </cfRule>
  </conditionalFormatting>
  <conditionalFormatting sqref="X155">
    <cfRule type="cellIs" priority="136" dxfId="8" operator="equal" stopIfTrue="1">
      <formula>"O"</formula>
    </cfRule>
  </conditionalFormatting>
  <conditionalFormatting sqref="Y155">
    <cfRule type="cellIs" priority="139" dxfId="3" operator="equal" stopIfTrue="1">
      <formula>"ACEPTABLE"</formula>
    </cfRule>
    <cfRule type="cellIs" priority="140" dxfId="2" operator="equal" stopIfTrue="1">
      <formula>"NO ACEPTABLE"</formula>
    </cfRule>
  </conditionalFormatting>
  <conditionalFormatting sqref="Y155">
    <cfRule type="cellIs" priority="138" dxfId="745" operator="equal" stopIfTrue="1">
      <formula>"N0 Aceptable"</formula>
    </cfRule>
  </conditionalFormatting>
  <conditionalFormatting sqref="U155">
    <cfRule type="cellIs" priority="137" dxfId="8" operator="equal" stopIfTrue="1">
      <formula>"o"</formula>
    </cfRule>
  </conditionalFormatting>
  <conditionalFormatting sqref="X160">
    <cfRule type="cellIs" priority="71" dxfId="8" operator="equal" stopIfTrue="1">
      <formula>"O"</formula>
    </cfRule>
  </conditionalFormatting>
  <conditionalFormatting sqref="X156">
    <cfRule type="cellIs" priority="66" dxfId="8" operator="equal" stopIfTrue="1">
      <formula>"O"</formula>
    </cfRule>
  </conditionalFormatting>
  <conditionalFormatting sqref="X157">
    <cfRule type="cellIs" priority="96" dxfId="8" operator="equal" stopIfTrue="1">
      <formula>"O"</formula>
    </cfRule>
  </conditionalFormatting>
  <conditionalFormatting sqref="Y157">
    <cfRule type="cellIs" priority="99" dxfId="3" operator="equal" stopIfTrue="1">
      <formula>"ACEPTABLE"</formula>
    </cfRule>
    <cfRule type="cellIs" priority="100" dxfId="2" operator="equal" stopIfTrue="1">
      <formula>"NO ACEPTABLE"</formula>
    </cfRule>
  </conditionalFormatting>
  <conditionalFormatting sqref="Y157">
    <cfRule type="cellIs" priority="98" dxfId="745" operator="equal" stopIfTrue="1">
      <formula>"N0 Aceptable"</formula>
    </cfRule>
  </conditionalFormatting>
  <conditionalFormatting sqref="U157">
    <cfRule type="cellIs" priority="97" dxfId="8" operator="equal" stopIfTrue="1">
      <formula>"o"</formula>
    </cfRule>
  </conditionalFormatting>
  <conditionalFormatting sqref="X158">
    <cfRule type="cellIs" priority="91" dxfId="8" operator="equal" stopIfTrue="1">
      <formula>"O"</formula>
    </cfRule>
  </conditionalFormatting>
  <conditionalFormatting sqref="Y158">
    <cfRule type="cellIs" priority="94" dxfId="3" operator="equal" stopIfTrue="1">
      <formula>"ACEPTABLE"</formula>
    </cfRule>
    <cfRule type="cellIs" priority="95" dxfId="2" operator="equal" stopIfTrue="1">
      <formula>"NO ACEPTABLE"</formula>
    </cfRule>
  </conditionalFormatting>
  <conditionalFormatting sqref="Y158">
    <cfRule type="cellIs" priority="93" dxfId="745" operator="equal" stopIfTrue="1">
      <formula>"N0 Aceptable"</formula>
    </cfRule>
  </conditionalFormatting>
  <conditionalFormatting sqref="U158">
    <cfRule type="cellIs" priority="92" dxfId="8" operator="equal" stopIfTrue="1">
      <formula>"o"</formula>
    </cfRule>
  </conditionalFormatting>
  <conditionalFormatting sqref="X159">
    <cfRule type="cellIs" priority="101" dxfId="8" operator="equal" stopIfTrue="1">
      <formula>"O"</formula>
    </cfRule>
  </conditionalFormatting>
  <conditionalFormatting sqref="Y159">
    <cfRule type="cellIs" priority="104" dxfId="3" operator="equal" stopIfTrue="1">
      <formula>"ACEPTABLE"</formula>
    </cfRule>
    <cfRule type="cellIs" priority="105" dxfId="2" operator="equal" stopIfTrue="1">
      <formula>"NO ACEPTABLE"</formula>
    </cfRule>
  </conditionalFormatting>
  <conditionalFormatting sqref="Y159">
    <cfRule type="cellIs" priority="103" dxfId="745" operator="equal" stopIfTrue="1">
      <formula>"N0 Aceptable"</formula>
    </cfRule>
  </conditionalFormatting>
  <conditionalFormatting sqref="U159">
    <cfRule type="cellIs" priority="102" dxfId="8" operator="equal" stopIfTrue="1">
      <formula>"o"</formula>
    </cfRule>
  </conditionalFormatting>
  <conditionalFormatting sqref="Y160">
    <cfRule type="cellIs" priority="74" dxfId="3" operator="equal" stopIfTrue="1">
      <formula>"ACEPTABLE"</formula>
    </cfRule>
    <cfRule type="cellIs" priority="75" dxfId="2" operator="equal" stopIfTrue="1">
      <formula>"NO ACEPTABLE"</formula>
    </cfRule>
  </conditionalFormatting>
  <conditionalFormatting sqref="Y160">
    <cfRule type="cellIs" priority="73" dxfId="745" operator="equal" stopIfTrue="1">
      <formula>"N0 Aceptable"</formula>
    </cfRule>
  </conditionalFormatting>
  <conditionalFormatting sqref="U160">
    <cfRule type="cellIs" priority="72" dxfId="8" operator="equal" stopIfTrue="1">
      <formula>"o"</formula>
    </cfRule>
  </conditionalFormatting>
  <conditionalFormatting sqref="Y156">
    <cfRule type="cellIs" priority="69" dxfId="3" operator="equal" stopIfTrue="1">
      <formula>"ACEPTABLE"</formula>
    </cfRule>
    <cfRule type="cellIs" priority="70" dxfId="2" operator="equal" stopIfTrue="1">
      <formula>"NO ACEPTABLE"</formula>
    </cfRule>
  </conditionalFormatting>
  <conditionalFormatting sqref="Y156">
    <cfRule type="cellIs" priority="68" dxfId="745" operator="equal" stopIfTrue="1">
      <formula>"N0 Aceptable"</formula>
    </cfRule>
  </conditionalFormatting>
  <conditionalFormatting sqref="U156">
    <cfRule type="cellIs" priority="67" dxfId="8" operator="equal" stopIfTrue="1">
      <formula>"o"</formula>
    </cfRule>
  </conditionalFormatting>
  <conditionalFormatting sqref="X161">
    <cfRule type="cellIs" priority="41" dxfId="8" operator="equal" stopIfTrue="1">
      <formula>"O"</formula>
    </cfRule>
  </conditionalFormatting>
  <conditionalFormatting sqref="X163">
    <cfRule type="cellIs" priority="36" dxfId="8" operator="equal" stopIfTrue="1">
      <formula>"O"</formula>
    </cfRule>
  </conditionalFormatting>
  <conditionalFormatting sqref="X164">
    <cfRule type="cellIs" priority="31" dxfId="8" operator="equal" stopIfTrue="1">
      <formula>"O"</formula>
    </cfRule>
  </conditionalFormatting>
  <conditionalFormatting sqref="X169">
    <cfRule type="cellIs" priority="1" dxfId="8" operator="equal" stopIfTrue="1">
      <formula>"O"</formula>
    </cfRule>
  </conditionalFormatting>
  <conditionalFormatting sqref="X168">
    <cfRule type="cellIs" priority="46" dxfId="8" operator="equal" stopIfTrue="1">
      <formula>"O"</formula>
    </cfRule>
  </conditionalFormatting>
  <conditionalFormatting sqref="X162">
    <cfRule type="cellIs" priority="56" dxfId="8" operator="equal" stopIfTrue="1">
      <formula>"O"</formula>
    </cfRule>
  </conditionalFormatting>
  <conditionalFormatting sqref="Y162">
    <cfRule type="cellIs" priority="59" dxfId="3" operator="equal" stopIfTrue="1">
      <formula>"ACEPTABLE"</formula>
    </cfRule>
    <cfRule type="cellIs" priority="60" dxfId="2" operator="equal" stopIfTrue="1">
      <formula>"NO ACEPTABLE"</formula>
    </cfRule>
  </conditionalFormatting>
  <conditionalFormatting sqref="Y162">
    <cfRule type="cellIs" priority="58" dxfId="745" operator="equal" stopIfTrue="1">
      <formula>"N0 Aceptable"</formula>
    </cfRule>
  </conditionalFormatting>
  <conditionalFormatting sqref="U162">
    <cfRule type="cellIs" priority="57" dxfId="8" operator="equal" stopIfTrue="1">
      <formula>"o"</formula>
    </cfRule>
  </conditionalFormatting>
  <conditionalFormatting sqref="X165">
    <cfRule type="cellIs" priority="51" dxfId="8" operator="equal" stopIfTrue="1">
      <formula>"O"</formula>
    </cfRule>
  </conditionalFormatting>
  <conditionalFormatting sqref="Y165">
    <cfRule type="cellIs" priority="54" dxfId="3" operator="equal" stopIfTrue="1">
      <formula>"ACEPTABLE"</formula>
    </cfRule>
    <cfRule type="cellIs" priority="55" dxfId="2" operator="equal" stopIfTrue="1">
      <formula>"NO ACEPTABLE"</formula>
    </cfRule>
  </conditionalFormatting>
  <conditionalFormatting sqref="Y165">
    <cfRule type="cellIs" priority="53" dxfId="745" operator="equal" stopIfTrue="1">
      <formula>"N0 Aceptable"</formula>
    </cfRule>
  </conditionalFormatting>
  <conditionalFormatting sqref="U165">
    <cfRule type="cellIs" priority="52" dxfId="8" operator="equal" stopIfTrue="1">
      <formula>"o"</formula>
    </cfRule>
  </conditionalFormatting>
  <conditionalFormatting sqref="X166">
    <cfRule type="cellIs" priority="61" dxfId="8" operator="equal" stopIfTrue="1">
      <formula>"O"</formula>
    </cfRule>
  </conditionalFormatting>
  <conditionalFormatting sqref="Y166">
    <cfRule type="cellIs" priority="64" dxfId="3" operator="equal" stopIfTrue="1">
      <formula>"ACEPTABLE"</formula>
    </cfRule>
    <cfRule type="cellIs" priority="65" dxfId="2" operator="equal" stopIfTrue="1">
      <formula>"NO ACEPTABLE"</formula>
    </cfRule>
  </conditionalFormatting>
  <conditionalFormatting sqref="Y166">
    <cfRule type="cellIs" priority="63" dxfId="745" operator="equal" stopIfTrue="1">
      <formula>"N0 Aceptable"</formula>
    </cfRule>
  </conditionalFormatting>
  <conditionalFormatting sqref="U166">
    <cfRule type="cellIs" priority="62" dxfId="8" operator="equal" stopIfTrue="1">
      <formula>"o"</formula>
    </cfRule>
  </conditionalFormatting>
  <conditionalFormatting sqref="Y168">
    <cfRule type="cellIs" priority="49" dxfId="3" operator="equal" stopIfTrue="1">
      <formula>"ACEPTABLE"</formula>
    </cfRule>
    <cfRule type="cellIs" priority="50" dxfId="2" operator="equal" stopIfTrue="1">
      <formula>"NO ACEPTABLE"</formula>
    </cfRule>
  </conditionalFormatting>
  <conditionalFormatting sqref="Y168">
    <cfRule type="cellIs" priority="48" dxfId="745" operator="equal" stopIfTrue="1">
      <formula>"N0 Aceptable"</formula>
    </cfRule>
  </conditionalFormatting>
  <conditionalFormatting sqref="U168">
    <cfRule type="cellIs" priority="47" dxfId="8" operator="equal" stopIfTrue="1">
      <formula>"o"</formula>
    </cfRule>
  </conditionalFormatting>
  <conditionalFormatting sqref="Y161">
    <cfRule type="cellIs" priority="44" dxfId="3" operator="equal" stopIfTrue="1">
      <formula>"ACEPTABLE"</formula>
    </cfRule>
    <cfRule type="cellIs" priority="45" dxfId="2" operator="equal" stopIfTrue="1">
      <formula>"NO ACEPTABLE"</formula>
    </cfRule>
  </conditionalFormatting>
  <conditionalFormatting sqref="Y161">
    <cfRule type="cellIs" priority="43" dxfId="745" operator="equal" stopIfTrue="1">
      <formula>"N0 Aceptable"</formula>
    </cfRule>
  </conditionalFormatting>
  <conditionalFormatting sqref="U161">
    <cfRule type="cellIs" priority="42" dxfId="8" operator="equal" stopIfTrue="1">
      <formula>"o"</formula>
    </cfRule>
  </conditionalFormatting>
  <conditionalFormatting sqref="Y163">
    <cfRule type="cellIs" priority="39" dxfId="3" operator="equal" stopIfTrue="1">
      <formula>"ACEPTABLE"</formula>
    </cfRule>
    <cfRule type="cellIs" priority="40" dxfId="2" operator="equal" stopIfTrue="1">
      <formula>"NO ACEPTABLE"</formula>
    </cfRule>
  </conditionalFormatting>
  <conditionalFormatting sqref="Y163">
    <cfRule type="cellIs" priority="38" dxfId="745" operator="equal" stopIfTrue="1">
      <formula>"N0 Aceptable"</formula>
    </cfRule>
  </conditionalFormatting>
  <conditionalFormatting sqref="U163">
    <cfRule type="cellIs" priority="37" dxfId="8" operator="equal" stopIfTrue="1">
      <formula>"o"</formula>
    </cfRule>
  </conditionalFormatting>
  <conditionalFormatting sqref="Y164">
    <cfRule type="cellIs" priority="34" dxfId="3" operator="equal" stopIfTrue="1">
      <formula>"ACEPTABLE"</formula>
    </cfRule>
    <cfRule type="cellIs" priority="35" dxfId="2" operator="equal" stopIfTrue="1">
      <formula>"NO ACEPTABLE"</formula>
    </cfRule>
  </conditionalFormatting>
  <conditionalFormatting sqref="Y164">
    <cfRule type="cellIs" priority="33" dxfId="745" operator="equal" stopIfTrue="1">
      <formula>"N0 Aceptable"</formula>
    </cfRule>
  </conditionalFormatting>
  <conditionalFormatting sqref="U164">
    <cfRule type="cellIs" priority="32" dxfId="8" operator="equal" stopIfTrue="1">
      <formula>"o"</formula>
    </cfRule>
  </conditionalFormatting>
  <conditionalFormatting sqref="X167">
    <cfRule type="cellIs" priority="26" dxfId="8" operator="equal" stopIfTrue="1">
      <formula>"O"</formula>
    </cfRule>
  </conditionalFormatting>
  <conditionalFormatting sqref="Y167">
    <cfRule type="cellIs" priority="29" dxfId="3" operator="equal" stopIfTrue="1">
      <formula>"ACEPTABLE"</formula>
    </cfRule>
    <cfRule type="cellIs" priority="30" dxfId="2" operator="equal" stopIfTrue="1">
      <formula>"NO ACEPTABLE"</formula>
    </cfRule>
  </conditionalFormatting>
  <conditionalFormatting sqref="Y167">
    <cfRule type="cellIs" priority="28" dxfId="745" operator="equal" stopIfTrue="1">
      <formula>"N0 Aceptable"</formula>
    </cfRule>
  </conditionalFormatting>
  <conditionalFormatting sqref="U167">
    <cfRule type="cellIs" priority="27" dxfId="8" operator="equal" stopIfTrue="1">
      <formula>"o"</formula>
    </cfRule>
  </conditionalFormatting>
  <conditionalFormatting sqref="X170">
    <cfRule type="cellIs" priority="16" dxfId="8" operator="equal" stopIfTrue="1">
      <formula>"O"</formula>
    </cfRule>
  </conditionalFormatting>
  <conditionalFormatting sqref="Y170">
    <cfRule type="cellIs" priority="19" dxfId="3" operator="equal" stopIfTrue="1">
      <formula>"ACEPTABLE"</formula>
    </cfRule>
    <cfRule type="cellIs" priority="20" dxfId="2" operator="equal" stopIfTrue="1">
      <formula>"NO ACEPTABLE"</formula>
    </cfRule>
  </conditionalFormatting>
  <conditionalFormatting sqref="Y170">
    <cfRule type="cellIs" priority="18" dxfId="745" operator="equal" stopIfTrue="1">
      <formula>"N0 Aceptable"</formula>
    </cfRule>
  </conditionalFormatting>
  <conditionalFormatting sqref="U170">
    <cfRule type="cellIs" priority="17" dxfId="8" operator="equal" stopIfTrue="1">
      <formula>"o"</formula>
    </cfRule>
  </conditionalFormatting>
  <conditionalFormatting sqref="X171">
    <cfRule type="cellIs" priority="11" dxfId="8" operator="equal" stopIfTrue="1">
      <formula>"O"</formula>
    </cfRule>
  </conditionalFormatting>
  <conditionalFormatting sqref="Y171">
    <cfRule type="cellIs" priority="14" dxfId="3" operator="equal" stopIfTrue="1">
      <formula>"ACEPTABLE"</formula>
    </cfRule>
    <cfRule type="cellIs" priority="15" dxfId="2" operator="equal" stopIfTrue="1">
      <formula>"NO ACEPTABLE"</formula>
    </cfRule>
  </conditionalFormatting>
  <conditionalFormatting sqref="Y171">
    <cfRule type="cellIs" priority="13" dxfId="745" operator="equal" stopIfTrue="1">
      <formula>"N0 Aceptable"</formula>
    </cfRule>
  </conditionalFormatting>
  <conditionalFormatting sqref="U171">
    <cfRule type="cellIs" priority="12" dxfId="8" operator="equal" stopIfTrue="1">
      <formula>"o"</formula>
    </cfRule>
  </conditionalFormatting>
  <conditionalFormatting sqref="Y169">
    <cfRule type="cellIs" priority="4" dxfId="3" operator="equal" stopIfTrue="1">
      <formula>"ACEPTABLE"</formula>
    </cfRule>
    <cfRule type="cellIs" priority="5" dxfId="2" operator="equal" stopIfTrue="1">
      <formula>"NO ACEPTABLE"</formula>
    </cfRule>
  </conditionalFormatting>
  <conditionalFormatting sqref="Y169">
    <cfRule type="cellIs" priority="3" dxfId="745" operator="equal" stopIfTrue="1">
      <formula>"N0 Aceptable"</formula>
    </cfRule>
  </conditionalFormatting>
  <conditionalFormatting sqref="U169">
    <cfRule type="cellIs" priority="2" dxfId="8" operator="equal" stopIfTrue="1">
      <formula>"o"</formula>
    </cfRule>
  </conditionalFormatting>
  <dataValidations count="13">
    <dataValidation allowBlank="1" showInputMessage="1" showErrorMessage="1" promptTitle="DETERMINACION DEL ND #2" prompt="(MA)-10- Medidas preventivas es nula o no existe, o ambos.&#10;(A)-6- Medidas preventivas es baja o ambos &#10;(M)-2- Medidas preventivas Moderada o ambos.&#10;(B)- N.A.V.- Riesgo Controlado. =(IV) #8" sqref="N8:Q8"/>
    <dataValidation errorStyle="warning" allowBlank="1" showInputMessage="1" showErrorMessage="1" promptTitle="NIVEL DE EXPOSICIÓN #3" prompt="4  Continua-Sin interrupción o varias veces con tiempo prolongado durante la jornada&#10;3 Frecuente-Varias veces durante la jornada por tiempos cortos&#10;2 Ocasional-Alguna vez durante la jornada y por un periodo de tiempo corto&#10;1 Esporádica-De manera eventual" errorTitle="COLOQUE SOLO" error="1,2,3, O 4" sqref="S9:S10"/>
    <dataValidation allowBlank="1" showInputMessage="1" showErrorMessage="1" promptTitle="NP #5" prompt="Si 40&lt;NP&lt;24, Muy alto (A)&#10;Si 20&lt;NP&lt;10, Alto (A)&#10;Si 8&lt;NP&lt;6, Medio (M)&#10;Si 4&lt;NP&lt;2, Bajo (B)" sqref="U9:U10"/>
    <dataValidation allowBlank="1" showInputMessage="1" showErrorMessage="1" promptTitle="NIVEL DE CONSECUENCIA #6" prompt="100: Muerte(s)&#10;60: Lesiones o enfermedades graves irreparables (incapacidad permanente parcial o invalidez)&#10;25: Lesiones o enfermedades con incapacidad laboral temporal (ILT)&#10;10: Lesiones o enfermedades que no requieren incapacidad.  " sqref="V9:V10"/>
    <dataValidation allowBlank="1" showInputMessage="1" showErrorMessage="1" promptTitle="NIVEL DE RIESGO #8" prompt="I  entre 4000-600&#10;II entre 500-150&#10;III entre 120-40&#10;IV si es igual a 20" sqref="X9:X10"/>
    <dataValidation type="list" allowBlank="1" showInputMessage="1" showErrorMessage="1" sqref="F11:F18 F26 F33 F42 F53:F60 F72 F81:F95 F107 F112 F115 F117 F128:F129 F138:F139 F144 F151 F156 F161 F169">
      <formula1>"SI,NO"</formula1>
    </dataValidation>
    <dataValidation type="list" allowBlank="1" showInputMessage="1" showErrorMessage="1" sqref="N12:N171">
      <formula1>"(MA)"</formula1>
    </dataValidation>
    <dataValidation errorStyle="warning" type="list" allowBlank="1" showInputMessage="1" showErrorMessage="1" errorTitle="COLOQUE SOLO" error="1,2,3, O 4" sqref="S11:S171">
      <formula1>"4,3,2,1"</formula1>
    </dataValidation>
    <dataValidation type="list" allowBlank="1" showInputMessage="1" showErrorMessage="1" sqref="O12:O171">
      <formula1>"(A)"</formula1>
    </dataValidation>
    <dataValidation type="list" allowBlank="1" showInputMessage="1" showErrorMessage="1" sqref="P12:P171">
      <formula1>"(M)"</formula1>
    </dataValidation>
    <dataValidation type="list" allowBlank="1" showInputMessage="1" showErrorMessage="1" sqref="Q12:Q171">
      <formula1>"(B)"</formula1>
    </dataValidation>
    <dataValidation type="list" allowBlank="1" showInputMessage="1" showErrorMessage="1" sqref="R11:R171">
      <formula1>"2,6,10"</formula1>
    </dataValidation>
    <dataValidation type="list" allowBlank="1" showInputMessage="1" showErrorMessage="1" sqref="V11:V171">
      <formula1>"10,25,60,100"</formula1>
    </dataValidation>
  </dataValidations>
  <printOptions horizontalCentered="1"/>
  <pageMargins left="0" right="0" top="0.3937007874015748" bottom="0.3937007874015748" header="0" footer="0"/>
  <pageSetup horizontalDpi="600" verticalDpi="600" orientation="landscape" scale="40" r:id="rId3"/>
  <rowBreaks count="1" manualBreakCount="1">
    <brk id="10" max="3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ASEXPRES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G.P.CH</dc:creator>
  <cp:keywords>MATRIZ ID PELIGROS</cp:keywords>
  <dc:description/>
  <cp:lastModifiedBy>USER</cp:lastModifiedBy>
  <cp:lastPrinted>2018-04-23T17:25:43Z</cp:lastPrinted>
  <dcterms:created xsi:type="dcterms:W3CDTF">2001-09-06T19:21:01Z</dcterms:created>
  <dcterms:modified xsi:type="dcterms:W3CDTF">2020-01-30T23:16:50Z</dcterms:modified>
  <cp:category/>
  <cp:version/>
  <cp:contentType/>
  <cp:contentStatus/>
</cp:coreProperties>
</file>